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firstSheet="10" activeTab="14"/>
  </bookViews>
  <sheets>
    <sheet name="СПИСЪК" sheetId="57" r:id="rId1"/>
    <sheet name="&quot;Изворче&quot;_Арх" sheetId="2" r:id="rId2"/>
    <sheet name="&quot;Изворче&quot;_ВиК" sheetId="11" r:id="rId3"/>
    <sheet name="&quot;Изворче&quot;_Ел" sheetId="28" r:id="rId4"/>
    <sheet name="&quot;Изворче&quot;_Кон" sheetId="20" r:id="rId5"/>
    <sheet name="&quot;Изворче&quot;_ОВ" sheetId="48" r:id="rId6"/>
    <sheet name="&quot;Изворче&quot;_Пож" sheetId="37" r:id="rId7"/>
    <sheet name="&quot;Изворче&quot;_Парк" sheetId="60" r:id="rId8"/>
    <sheet name="&quot;Миньорче&quot;_Арх" sheetId="10" r:id="rId9"/>
    <sheet name="&quot;Миньорче&quot;_ВиК" sheetId="19" r:id="rId10"/>
    <sheet name="&quot;Миньорче&quot;_Ел" sheetId="36" r:id="rId11"/>
    <sheet name="&quot;Миньорче&quot;_Кон" sheetId="27" r:id="rId12"/>
    <sheet name="&quot;Миньорче&quot;_ОВ" sheetId="49" r:id="rId13"/>
    <sheet name="&quot;Миньорче&quot;_Пож" sheetId="45" r:id="rId14"/>
    <sheet name="&quot;Миньорче&quot;_Парк" sheetId="61" r:id="rId15"/>
  </sheets>
  <definedNames>
    <definedName name="_xlnm._FilterDatabase" localSheetId="1" hidden="1">'"Изворче"_Арх'!$A$6:$F$156</definedName>
    <definedName name="_xlnm._FilterDatabase" localSheetId="4" hidden="1">'"Изворче"_Кон'!$A$6:$F$25</definedName>
    <definedName name="_xlnm._FilterDatabase" localSheetId="11" hidden="1">'"Миньорче"_Кон'!$A$6:$F$6</definedName>
    <definedName name="_xlnm._FilterDatabase" localSheetId="12" hidden="1">'"Миньорче"_ОВ'!$E$1:$E$147</definedName>
    <definedName name="Excel_BuiltIn_Print_Area_1_1">#REF!</definedName>
    <definedName name="Excel_BuiltIn_Print_Area_1_1_1">#REF!</definedName>
    <definedName name="Excel_BuiltIn_Print_Area_1_2">#REF!</definedName>
    <definedName name="Excel_BuiltIn_Print_Area_2" localSheetId="13">'"Миньорче"_Пож'!$A$1:$D$25</definedName>
    <definedName name="Excel_BuiltIn_Print_Area_2">'"Изворче"_Пож'!$A$1:$D$25</definedName>
    <definedName name="Excel_BuiltIn_Print_Area_2_1" localSheetId="13">'"Миньорче"_Пож'!$A$1:$D$18</definedName>
    <definedName name="Excel_BuiltIn_Print_Area_2_1">'"Изворче"_Пож'!$A$1:$D$18</definedName>
    <definedName name="Excel_BuiltIn_Print_Titles_1_1">#REF!</definedName>
    <definedName name="Index_Sheet_Kutools">СПИСЪК!$A$1</definedName>
    <definedName name="Queen" localSheetId="7">'"Изворче"_Парк'!#REF!</definedName>
    <definedName name="Queen" localSheetId="14">'"Миньорче"_Парк'!#REF!</definedName>
    <definedName name="_xlnm.Print_Area" localSheetId="1">'"Изворче"_Арх'!$A$1:$F$161</definedName>
    <definedName name="_xlnm.Print_Area" localSheetId="2">'"Изворче"_ВиК'!$A$1:$F$88</definedName>
    <definedName name="_xlnm.Print_Area" localSheetId="3">'"Изворче"_Ел'!$A$1:$F$79</definedName>
    <definedName name="_xlnm.Print_Area" localSheetId="4">'"Изворче"_Кон'!$A$1:$F$38</definedName>
    <definedName name="_xlnm.Print_Area" localSheetId="5">'"Изворче"_ОВ'!$A$1:$F$102</definedName>
    <definedName name="_xlnm.Print_Area" localSheetId="6">'"Изворче"_Пож'!$A$1:$F$24</definedName>
    <definedName name="_xlnm.Print_Area" localSheetId="8">'"Миньорче"_Арх'!$A$1:$F$157</definedName>
    <definedName name="_xlnm.Print_Area" localSheetId="9">'"Миньорче"_ВиК'!$A$1:$F$70</definedName>
    <definedName name="_xlnm.Print_Area" localSheetId="10">'"Миньорче"_Ел'!$A$1:$F$67</definedName>
    <definedName name="_xlnm.Print_Area" localSheetId="11">'"Миньорче"_Кон'!$A$1:$F$67</definedName>
    <definedName name="_xlnm.Print_Area" localSheetId="12">'"Миньорче"_ОВ'!$A$1:$F$118</definedName>
    <definedName name="_xlnm.Print_Area" localSheetId="13">'"Миньорче"_Пож'!$A$1:$F$24</definedName>
  </definedNames>
  <calcPr calcId="145621"/>
</workbook>
</file>

<file path=xl/calcChain.xml><?xml version="1.0" encoding="utf-8"?>
<calcChain xmlns="http://schemas.openxmlformats.org/spreadsheetml/2006/main">
  <c r="F22" i="61" l="1"/>
  <c r="F24" i="60" l="1"/>
  <c r="A40" i="19" l="1"/>
  <c r="A41" i="19" s="1"/>
  <c r="A42" i="19" s="1"/>
  <c r="A43" i="19" s="1"/>
  <c r="A44" i="19" s="1"/>
  <c r="D67" i="49" l="1"/>
  <c r="D66" i="49"/>
  <c r="D18" i="49"/>
  <c r="D17" i="49"/>
  <c r="D16" i="49"/>
  <c r="D46" i="48"/>
  <c r="D45" i="48"/>
  <c r="D44" i="48"/>
  <c r="D43" i="48"/>
  <c r="D19" i="48"/>
  <c r="D18" i="48"/>
  <c r="D17" i="48"/>
  <c r="D16" i="48"/>
  <c r="F87" i="48" l="1"/>
  <c r="F114" i="49"/>
  <c r="D52" i="27" l="1"/>
  <c r="D51" i="27"/>
  <c r="D49" i="27"/>
  <c r="D24" i="27"/>
  <c r="D13" i="27"/>
  <c r="D12" i="27"/>
  <c r="C11" i="11"/>
  <c r="C12" i="11" s="1"/>
  <c r="F65" i="19" l="1"/>
  <c r="F84" i="11"/>
  <c r="F19" i="37"/>
  <c r="F33" i="20"/>
  <c r="F156" i="2"/>
  <c r="F74" i="28"/>
  <c r="F19" i="45"/>
  <c r="F62" i="27"/>
  <c r="F62" i="36"/>
  <c r="F152" i="10"/>
  <c r="B11" i="57" l="1"/>
  <c r="C11" i="57" s="1"/>
  <c r="B20" i="57"/>
  <c r="C20" i="57" s="1"/>
</calcChain>
</file>

<file path=xl/comments1.xml><?xml version="1.0" encoding="utf-8"?>
<comments xmlns="http://schemas.openxmlformats.org/spreadsheetml/2006/main">
  <authors>
    <author>power</author>
    <author>PC-Admin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А01_x000D_
</t>
        </r>
      </text>
    </comment>
    <comment ref="B127" authorId="1">
      <text>
        <r>
          <rPr>
            <b/>
            <sz val="10"/>
            <color indexed="81"/>
            <rFont val="Tahoma"/>
            <family val="2"/>
            <charset val="204"/>
          </rPr>
          <t>PC-Admin: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А09_x000D_
</t>
        </r>
      </text>
    </comment>
  </commentList>
</comments>
</file>

<file path=xl/comments11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А09_x000D_
</t>
        </r>
      </text>
    </comment>
  </commentList>
</comments>
</file>

<file path=xl/comments12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А09_x000D_
</t>
        </r>
      </text>
    </comment>
  </commentList>
</comments>
</file>

<file path=xl/comments2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А01_x000D_
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ОБЩО ВиК.xlsx_x000D_
Worksheets:_x000D_
В01_x000D_
</t>
        </r>
      </text>
    </comment>
  </commentList>
</comments>
</file>

<file path=xl/comments3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А01_x000D_
</t>
        </r>
      </text>
    </comment>
  </commentList>
</comments>
</file>

<file path=xl/comments4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КОНСТРУКЦИИ ОБЩА.xlsx_x000D_
Worksheets:_x000D_
К01_x000D_
</t>
        </r>
      </text>
    </commen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А01_x000D_
</t>
        </r>
      </text>
    </comment>
  </commentList>
</comments>
</file>

<file path=xl/comments5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А01_x000D_
</t>
        </r>
      </text>
    </comment>
  </commentList>
</comments>
</file>

<file path=xl/comments6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А01_x000D_
</t>
        </r>
      </text>
    </comment>
  </commentList>
</comments>
</file>

<file path=xl/comments7.xml><?xml version="1.0" encoding="utf-8"?>
<comments xmlns="http://schemas.openxmlformats.org/spreadsheetml/2006/main">
  <authors>
    <author>power</author>
    <author>PC-Admin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А09_x000D_
</t>
        </r>
      </text>
    </comment>
    <comment ref="B109" authorId="1">
      <text>
        <r>
          <rPr>
            <b/>
            <sz val="10"/>
            <color indexed="81"/>
            <rFont val="Tahoma"/>
            <family val="2"/>
            <charset val="204"/>
          </rPr>
          <t>PC-Admin: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А09_x000D_
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ОБЩО ВиК.xlsx_x000D_
Worksheets:_x000D_
В09_x000D_
</t>
        </r>
      </text>
    </comment>
  </commentList>
</comments>
</file>

<file path=xl/comments9.xml><?xml version="1.0" encoding="utf-8"?>
<comments xmlns="http://schemas.openxmlformats.org/spreadsheetml/2006/main">
  <authors>
    <author>power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Workbooks:_x000D_
АРХИТЕКТУРА ОБЩА.xls_x000D_
Worksheets:_x000D_
А09_x000D_
</t>
        </r>
      </text>
    </comment>
  </commentList>
</comments>
</file>

<file path=xl/sharedStrings.xml><?xml version="1.0" encoding="utf-8"?>
<sst xmlns="http://schemas.openxmlformats.org/spreadsheetml/2006/main" count="1807" uniqueCount="658">
  <si>
    <t xml:space="preserve">Количествено-стойностна сметка </t>
  </si>
  <si>
    <t>Част : Архитектурна</t>
  </si>
  <si>
    <t>Инвеститор :  община  Перник</t>
  </si>
  <si>
    <t>№ по
ред</t>
  </si>
  <si>
    <t>Видове СМР</t>
  </si>
  <si>
    <t>Ед.мярка</t>
  </si>
  <si>
    <t>Количество</t>
  </si>
  <si>
    <t>Ед.цена</t>
  </si>
  <si>
    <t>І</t>
  </si>
  <si>
    <t>ДЕМОНТАЖНИ РАБОТИ</t>
  </si>
  <si>
    <t>1.</t>
  </si>
  <si>
    <t>Демонтаж на покривни изолации .</t>
  </si>
  <si>
    <t>м3</t>
  </si>
  <si>
    <t>Почистане на повърхността и изнасяне на строителни отпадъци</t>
  </si>
  <si>
    <t>м2</t>
  </si>
  <si>
    <t>Демонтаж на дървена дограма - прозорци слепени</t>
  </si>
  <si>
    <t>бр</t>
  </si>
  <si>
    <t>Демонтаж на дървена дограма - врати</t>
  </si>
  <si>
    <t>Демонтаж на метални парапети по тераси на първи и втори етажи</t>
  </si>
  <si>
    <t>кг</t>
  </si>
  <si>
    <t xml:space="preserve">Изчукване на мозайка - мита бучарда - по стени на тераси на първи етаж </t>
  </si>
  <si>
    <t>Изчукване на външна подкожушена мазилка по стени 10%</t>
  </si>
  <si>
    <t>Цялостно сваляне на външна  мазилка по стени  за полагане на торкрет</t>
  </si>
  <si>
    <t>Изчукване на външна подкожушена мазилка по стрехи и тераси втори етаж</t>
  </si>
  <si>
    <t>Цялостно сваляне на вътрешна  мазилка по стени  за полагане на торкрет</t>
  </si>
  <si>
    <t>Изчукване на вътрешна подкожушена мазилка в сутерен</t>
  </si>
  <si>
    <t>Демонтаж на настилка балатум</t>
  </si>
  <si>
    <t>Демонтаж на фаянсова облицовка</t>
  </si>
  <si>
    <t>Демонтаж на настилка теракот</t>
  </si>
  <si>
    <t>Демонтаж на настилка ламиниран паркет преди торкретиране на стени с цел запазване при възможност за повторна употреба</t>
  </si>
  <si>
    <t>Демонтаж на дървен парапет от тераса на първи етаж</t>
  </si>
  <si>
    <t>Демонтаж на мозайка - мита бучарда - по подове на  тераси на първи етаж</t>
  </si>
  <si>
    <t>м</t>
  </si>
  <si>
    <t>Демонтаж на теракотна настилка от санитарни помещения</t>
  </si>
  <si>
    <t>Демонтаж на метални парапети около английски дворове</t>
  </si>
  <si>
    <t>Почистване на английски дворове от растителност и др.</t>
  </si>
  <si>
    <t>Изчукване на вътрешна подкожушена мазилка по стени</t>
  </si>
  <si>
    <t>Изчукване на вътрешна подкожушена мазилка по тавани</t>
  </si>
  <si>
    <t>Демонтаж на улуци  и водосточни тръби - височина до 8.00 м.</t>
  </si>
  <si>
    <t>Демонтаж на ламаринена обшивка по бордове и лежащи улуци на покрив височина до 10 м.</t>
  </si>
  <si>
    <t>Демонтаж на алуминиева дограма - входни врати</t>
  </si>
  <si>
    <t>Демонтаж на настилка от тротоарни плочи по алеи в двора</t>
  </si>
  <si>
    <t>Демонтаж на настилка от тротоарни плочи по предна тераса</t>
  </si>
  <si>
    <t>Разрушаване на част от външна стоманобетонова стълба за изграждане на подемник за инвалиди</t>
  </si>
  <si>
    <t xml:space="preserve">Демонтаж на метална дограма - прозорци </t>
  </si>
  <si>
    <t>Разбиване на тухлена зидария при разширяване на врати</t>
  </si>
  <si>
    <t>Сваляне компрометиран латекс по стени</t>
  </si>
  <si>
    <t xml:space="preserve"> МАЗИЛКИ</t>
  </si>
  <si>
    <t>Полагане на вътрешна вароциментова мазилка по стени - изкърпване</t>
  </si>
  <si>
    <t>Вътрешна вароциментова мазилка по тавани - изкърпване</t>
  </si>
  <si>
    <t>Финна шпакловка с колоркит и шлайфане по стени</t>
  </si>
  <si>
    <t>Финна шпакловка с колоркит и шлайфане по тавани</t>
  </si>
  <si>
    <t>Полагане тераколова мазилка по стени на мокри помещения и сутерен  вкл. обръщане</t>
  </si>
  <si>
    <t>Полагане на тераколова мазилка по тавани на мокри помещения и в целия сутерен</t>
  </si>
  <si>
    <t>Полагане външна вароциментова мазилка по стари стени - изкърпване10%</t>
  </si>
  <si>
    <t>Полагане външна вароциментова мазилка по стрехи  и тераси- 100%</t>
  </si>
  <si>
    <t>Изкърпване на первази на прозорци в сутерен с циментово-тераколова мазилка мазилка</t>
  </si>
  <si>
    <t>ЗИДАРСКИ РАБОТИ</t>
  </si>
  <si>
    <t xml:space="preserve">Тухлена зидария 12 см. </t>
  </si>
  <si>
    <t>ЗАМАЗКИ</t>
  </si>
  <si>
    <t>Полагане на изравнителна циментова замазка по подове на тераси</t>
  </si>
  <si>
    <t>Полагане на тераколова замазка по подове на мокри помещения</t>
  </si>
  <si>
    <t>Полагане на тераколова замазка по подове на тераси</t>
  </si>
  <si>
    <t>НАСТИЛКИ</t>
  </si>
  <si>
    <t>Полагане на настилка от теракотни плочки 20/20 см. в санитарни възли и разливна</t>
  </si>
  <si>
    <t>Полагане настилка ламиниран паркет вкл. подложка</t>
  </si>
  <si>
    <t>Доставка и монтаж на первази за ламиниран паркет</t>
  </si>
  <si>
    <t>Полагане настилка от тротоарни плочи, устойчиви на плъзгане по тераси и стълбища на тераколова основа</t>
  </si>
  <si>
    <t>Полагане настилка от тротоарни плочи, устойчиви на плъзгане подрорни алеи и около сграда вкл. хастар за оформяне на наклони според ВП</t>
  </si>
  <si>
    <t>БОЯДЖИЙСКИ РАБОТИ</t>
  </si>
  <si>
    <t>Полагане на латексов грунд по стени</t>
  </si>
  <si>
    <t>Полагане на латекс - 3 ръце - по стени</t>
  </si>
  <si>
    <t>Полагане блажна боя по дървена дограма - вътрешни врати</t>
  </si>
  <si>
    <t>Грундиране на метална конструкция - парапети</t>
  </si>
  <si>
    <t>Полагане блажна боя по метални парапети - светло синьо двукратно</t>
  </si>
  <si>
    <t>Полагане на латексов грунд по тавани</t>
  </si>
  <si>
    <t>Полагане латекс по тавани - 3 ръце</t>
  </si>
  <si>
    <t>ОБЛИЦОВКИ</t>
  </si>
  <si>
    <t>Полагане фаянсова облицовка</t>
  </si>
  <si>
    <t>ДОГРАМА</t>
  </si>
  <si>
    <t>бр.</t>
  </si>
  <si>
    <t xml:space="preserve">бр. </t>
  </si>
  <si>
    <t>Доставка и монтаж на дървена дограма - врати</t>
  </si>
  <si>
    <t>ІІ.</t>
  </si>
  <si>
    <t>Доставка и монтаж на алуминиева дограма  - врати</t>
  </si>
  <si>
    <t>4,50/2,50 - витрина трикрила със средна врата, отваряща се навън, с надстройка 50 см. и неотваряеми странични крила вкл. брава "антипаник" дясна</t>
  </si>
  <si>
    <t>5,57/2,50-Витрина шесткрила с врата на трета ос, отваряща се навън с неотваряема надстроика  с височина 50 см.вкл. брава "антипаник" дясна</t>
  </si>
  <si>
    <t>ДОСТАВКА И МОНТАЖ НА ПАРАПЕТИ</t>
  </si>
  <si>
    <t>Доставка и монтаж на парапет с двойна ръкохватка  височина 90 см. за стълби</t>
  </si>
  <si>
    <t>Доставка и монтаж на метален парапет височина 60 см с вертикални елементи на решетката по тераси на първи етаж</t>
  </si>
  <si>
    <t>Доставка и монтаж на метален парапет по тераси  на втори етаж с вертикални елементи Н = 105 см.</t>
  </si>
  <si>
    <t>ТОПЛОИЗОЛАЦИОННИ РАБОТИ</t>
  </si>
  <si>
    <t>Доставка, монтаж и демонтаж на фасадно скеле</t>
  </si>
  <si>
    <t>Грундиране по фасади с дълбоко проникващ грунд</t>
  </si>
  <si>
    <t>Топлоизолация по страници на прозорци и врати, система тип EPS, d=2,0 см, ширина 20 см. (вкл. лепило, арм.мрежа, шпакловка, ъглови профили, крепежни елементи)</t>
  </si>
  <si>
    <t xml:space="preserve"> Доставка и монтаж тополоизолационна система тип EPS, d= 8 см и с коеф. на топлопроводност λ=0,032 W/mК (вкл. лепило, арм.мрежа, ъглови профили и крепежни елементи)</t>
  </si>
  <si>
    <t>Топлоизолация по страници  и подове на тераси, система тип EPS, d=2,0 см,. (вкл. лепило, арм.мрежа, шпакловка, ъглови профили, крепежни елементи)за прекъсване на термомост</t>
  </si>
  <si>
    <t xml:space="preserve">Полагане на гладка бяла силикатна екстериорна мазилка   по топлоизолация </t>
  </si>
  <si>
    <t xml:space="preserve">Полагане на цветна минерална екстериорна мазилка цокъл  по топлоизолация </t>
  </si>
  <si>
    <t>ПОКРИВНИ РАБОТИ</t>
  </si>
  <si>
    <t>Полагане на изравнителна цим. замазка над последна плоча.</t>
  </si>
  <si>
    <t>Полагане 1 пласт пароизолация - воалит - над последна плоча</t>
  </si>
  <si>
    <t>Доставка и полагане топлоизолация от XPS с d= 10 см и с коеф. на топлопроводност λ=0,030 W/mК</t>
  </si>
  <si>
    <t>Полагане цим. замазка над топлоизолация за уякчаване - 2,5 см.</t>
  </si>
  <si>
    <t xml:space="preserve">Полагане един пласт усилен воалит без посипка на ГПЗ </t>
  </si>
  <si>
    <t>Полагане един пласт усилен воалит с посипка на ГПЗ върху първи пласт хидроизолация</t>
  </si>
  <si>
    <t>Доставка и монтаж на улуци  лежащи поцинковани вкл. скоби и крепежни елементи</t>
  </si>
  <si>
    <t>Доставка и монтаж на водосточни тръби поцинковани вкл. скоби и крепежни елементи</t>
  </si>
  <si>
    <t>Обшиване на бордове с поцинкована ламарина 0,63 мм</t>
  </si>
  <si>
    <t>ДРУГИ</t>
  </si>
  <si>
    <t>Доставка, монтаж  и демонтаж на вътрешно скеле</t>
  </si>
  <si>
    <t>Извозване на стоителни отпадъци в т.ч. натоварване на ръчни колички, натоварване в самосвали ръчно и разтоварване в депо за отпадъци - до 15 км.</t>
  </si>
  <si>
    <t>Грундиране на дървена дограма - врати</t>
  </si>
  <si>
    <t>Боядисване на дървена дограма - врати - двукратно</t>
  </si>
  <si>
    <t>Доставка и монтаж на окачен таван тип "AMF" пожароустойчив</t>
  </si>
  <si>
    <t>Шлайфане, полиране и пастиране на мозайка по коридори и стълбища</t>
  </si>
  <si>
    <t>Доставка и монтаж на подемници за инвалиди</t>
  </si>
  <si>
    <t>ДЕТСКИ ПЛОЩАДКИ</t>
  </si>
  <si>
    <t>Доставка и монтаж на ударопоглъщаща каучукова настилка за детски площадки 4бр х 100 м2 на лепилна основа</t>
  </si>
  <si>
    <t>Доставка и монтаж на комбинирани детски съоръжения на мебелна фабрика "Импресия",достъпни за деца с ограничени двигателни функции</t>
  </si>
  <si>
    <t>модел КИ 3</t>
  </si>
  <si>
    <t>модел К 22</t>
  </si>
  <si>
    <t>модел К 37</t>
  </si>
  <si>
    <t>детска люлка - махало Л 08-К</t>
  </si>
  <si>
    <t>Детскиа въртележка Е 08</t>
  </si>
  <si>
    <t>Спортно съоръжение за деца модел СО 5</t>
  </si>
  <si>
    <t>Обща стойност:</t>
  </si>
  <si>
    <t>10.</t>
  </si>
  <si>
    <t>Полагане външна вароциментова мазилка по стари стени - изкърпване 50%</t>
  </si>
  <si>
    <t>Противопожарни врати</t>
  </si>
  <si>
    <t>Доставка и монтаж на метален парапет за стълба към сутерена</t>
  </si>
  <si>
    <t xml:space="preserve">Полагане на цветна силикатна релефна екстериорна мазилка  по топлоизолация </t>
  </si>
  <si>
    <t>Доставка и монтаж на улуци поцинковани вкл. скоби и крепежни елементи</t>
  </si>
  <si>
    <t>Полагане външна изравнителна замазка по рампи</t>
  </si>
  <si>
    <t>Полагане настилка от тротоарни плочи устойчиви на плъзгане по рампи</t>
  </si>
  <si>
    <t>Полагане настилка от тротоарни плочи устойчиви на плъзгане около сградата  съгласно вертикалната планировка в/у циментова основа</t>
  </si>
  <si>
    <t>Демонтаж на стени от тухлена зидария от цяла тухла на вароциментов разтвор</t>
  </si>
  <si>
    <t>Изчукване на вътрешна подкожушена мазилка</t>
  </si>
  <si>
    <t>Тухлена зидария от  тухла 12 см. на вароцим. р-р</t>
  </si>
  <si>
    <t>Полагане на тераколова мазилка по тавани на мокри помещения</t>
  </si>
  <si>
    <t>дървени греди по покривна плоча 12/14 см</t>
  </si>
  <si>
    <t>дървени маии 12/18 см.</t>
  </si>
  <si>
    <t>Билни греди 12/18 см.</t>
  </si>
  <si>
    <t>Ребра 10/14 см.</t>
  </si>
  <si>
    <t>Дървени клещи 4/14 см</t>
  </si>
  <si>
    <t>Дървена обшивка - летви с дебелина 2 см.</t>
  </si>
  <si>
    <t>Пирони и др. крепежни елементи</t>
  </si>
  <si>
    <t>Полагане един пласт усилен воалит без посипка на лепило върху дъсчена обшивка</t>
  </si>
  <si>
    <t>Тухлена зидария от  тухла 25 см.на вароцим. р-р</t>
  </si>
  <si>
    <t>Полагане тераколова мазилка по стени на мокри помещения</t>
  </si>
  <si>
    <t>Полагане на изравнителна циментова замазка по подове</t>
  </si>
  <si>
    <t>ОКАЧЕН ТАВАН</t>
  </si>
  <si>
    <t>Доставка и монтаж на окачен таван тип "AMF"</t>
  </si>
  <si>
    <t>Лакиране на дървена дограма - врати</t>
  </si>
  <si>
    <t>Демонтаж на керемиди от скатен покрив Н до 10 м.</t>
  </si>
  <si>
    <t>Сортиране и подреждане за втора употреба</t>
  </si>
  <si>
    <t>Демонтаж на дървена покривна конструкция</t>
  </si>
  <si>
    <t>Демонтаж на прозорци от PVC профили с възможност за втора употреба</t>
  </si>
  <si>
    <t>Демонтаж на стени от 1/2 тухла на вароцим. р-р</t>
  </si>
  <si>
    <t>Демонтаж на "Прустки свод" между І и ІІ етаж</t>
  </si>
  <si>
    <t>Демонтаж на стълба от гранитни блокове</t>
  </si>
  <si>
    <t>Демонтаж на дървена стълба към сутерена</t>
  </si>
  <si>
    <t>Демонтаж на настилка ламиниран паркет</t>
  </si>
  <si>
    <t>Изчукване на външна подкожушена мазилка</t>
  </si>
  <si>
    <t>Демонтаж на дюшеме</t>
  </si>
  <si>
    <t>Полагане на вътрешна вароциментова мазилка по стени</t>
  </si>
  <si>
    <t>Вътрешна вароциментова мазилка по тавани</t>
  </si>
  <si>
    <t>Обръщане покрай отвори - прозорци и врати</t>
  </si>
  <si>
    <t>Обръщане също покрай отвори - прозорци и врати</t>
  </si>
  <si>
    <t>Полагане външна вароциментова мазилка по нови тухлени стени и бетонови колони и греди</t>
  </si>
  <si>
    <t>Полагане на настилка гранитогрес по коридори и стълбища</t>
  </si>
  <si>
    <t>Дървени рамки за отвори 120/2100 за стена 29 см.</t>
  </si>
  <si>
    <t>Входна врата алуминиева със странично двустранно остъкляване и неотваряема надстройка 240/270 с термопраг неотв. надстройка 60 см.вкл. брава "антипаник"</t>
  </si>
  <si>
    <t>Входна врата алуминиева    90/250 с термопраг неотв. надстройка 45 см.вкл. брава "антипаник" дясна</t>
  </si>
  <si>
    <t xml:space="preserve">Доставка и монтаж на PVC дограма прозорци - петкамерна със стъклопакет с емисионно К стъкло  </t>
  </si>
  <si>
    <t>Доставка и монтаж на PVC дограма прозорци - петкамерна със стъклопакет с емисионно К стъкло  140/160  с отваряема надстройка 45 см.двукрили</t>
  </si>
  <si>
    <t>Доставка и монтаж на PVC дограма прозорци - петкамерна със стъклопакет с емисионно К стъкло  140/175  с отваряема надстройка 60 см.двукрили отваряеми</t>
  </si>
  <si>
    <t>Доставка и монтаж на PVC дограма прозорци - петкамерна със стъклопакет с емисионно К стъкло  220/160с отваряема надстройка 45 см.трикрили</t>
  </si>
  <si>
    <t>Доставка и монтаж на PVC дограма прозорци - петкамерна със стъклопакет с емисионно К стъкло  80/350 шлиц неотваряем</t>
  </si>
  <si>
    <t>Доставка и монтаж на PVC дограма прозорци - петкамерна със стъклопакет с емисионно К стъкло  240/175 с отваряема надстройка 60 см.трикрил със средно отваряемо крило</t>
  </si>
  <si>
    <t>Доставка и монтаж на PVC дограма прозорци - петкамерна със стъклопакет с емисионно К стъкло  120/120 двукрили отваряеми</t>
  </si>
  <si>
    <t>Доставка и монтаж на PVC дограма прозорци - петкамерна със стъклопакет с емисионно К стъкло  120/175с отваряема надстройка 60 см.двукрили отваряеми</t>
  </si>
  <si>
    <t>Доставка и монтаж на PVC дограма прозорци - петкамерна със стъклопакет с емисионно К стъкло 200/210 трикрили отваряеми с неотваряема надстройка 60 см.</t>
  </si>
  <si>
    <t>Доставка и монтаж на PVC дограма прозорци - петкамерна със стъклопакет с емисионно К стъкло  70/210 съчленени в дъга с неотваряема надстройка 60 см. отваряеми</t>
  </si>
  <si>
    <t>Доставка и монтаж на парапет с двойна ръкохватка в комплект с подемник за инвалиди</t>
  </si>
  <si>
    <t>Доставка и монтаж на метален парапет с двойна ръкохватка за дворни рампи - по 1 за всяка рампа</t>
  </si>
  <si>
    <t>Доставка и монтаж на метален парапет пред прозорци на втори етаж с вертикални елементи</t>
  </si>
  <si>
    <t xml:space="preserve"> Доставка , монтаж  и полагане по последна плоча под дървен покрив на тополоизолационна система тип EPS, d= 10 см и с коеф. на топлопроводност λ=0,032 W/mК (вкл. лепило, крепежни елементи)</t>
  </si>
  <si>
    <t>Изработване, доставка и монтаж на дървена покривна конструкция, в т.ч.</t>
  </si>
  <si>
    <t>Дървени попове 10/10 см. 1,20 до2,50 обработка за височина на място</t>
  </si>
  <si>
    <t>Ед. мярка</t>
  </si>
  <si>
    <t xml:space="preserve">Количество </t>
  </si>
  <si>
    <t>Единична цена</t>
  </si>
  <si>
    <t>Доставка и монтаж на полипропиленови тръби в сграда с алуминиева вложка, вкл. фасонни парчета, ф63</t>
  </si>
  <si>
    <t>лм</t>
  </si>
  <si>
    <t>Доставка и монтаж на полипропиленови тръби в сграда с алуминиева вложка, вкл. фасонни парчета, ф50</t>
  </si>
  <si>
    <t>Доставка и монтаж на полипропиленови тръби в сграда с алуминиева вложка, вкл. фасонни парчета, ф40</t>
  </si>
  <si>
    <t>Доставка и монтаж на полипропиленови тръби в сграда с алуминиева вложка, вкл. фасонни парчета, ф32</t>
  </si>
  <si>
    <t>Доставка и монтаж на полипропиленови тръби в сграда с алуминиева вложка, вкл. фасонни парчета, ф25</t>
  </si>
  <si>
    <t>Доставка и монтаж на полипропиленови тръби в сграда с алуминиева вложка, вкл. фасонни парчета, ф20</t>
  </si>
  <si>
    <t xml:space="preserve">Доставка и монтаж на СК ф63 с изпразнител </t>
  </si>
  <si>
    <t xml:space="preserve">Доставка и монтаж на СК ф40 с изпразнител </t>
  </si>
  <si>
    <t xml:space="preserve">Доставка и монтаж на СК ф25 с изпразнител </t>
  </si>
  <si>
    <t xml:space="preserve">Доставка и монтаж на СК ф20 с изпразнител </t>
  </si>
  <si>
    <t xml:space="preserve">Доставка и монтаж на СК ф2" </t>
  </si>
  <si>
    <t xml:space="preserve">Доставка и монтаж на СК ф40мм </t>
  </si>
  <si>
    <t xml:space="preserve">Доставка и монтаж на СК ф32мм </t>
  </si>
  <si>
    <t xml:space="preserve">Доставка и монтаж на СК ф25мм </t>
  </si>
  <si>
    <t xml:space="preserve">Доставка и монтаж на СК ф20мм </t>
  </si>
  <si>
    <t xml:space="preserve">Доставка и монтаж на СК с холендър ф20мм </t>
  </si>
  <si>
    <t>Доставка и монтаж на мини спирателен кран към прибор ф1/2", мивки, клоз. казанчета</t>
  </si>
  <si>
    <t>Доставка и монтаж на възвратна клапа ф40мм</t>
  </si>
  <si>
    <t>Доставка и монтаж на възвратна клапа ф32мм</t>
  </si>
  <si>
    <t>Доставка и монтаж на термостатна смесителна батерия за тоалетна мивка</t>
  </si>
  <si>
    <t>Доставка и монтаж на седяща смесителна батерия за тоалетна мивка</t>
  </si>
  <si>
    <t>Доставка и монтаж на седяща смесителна батерия за кухненска мивка мивка</t>
  </si>
  <si>
    <t>Доставка и монтаж на тоалетно казанче</t>
  </si>
  <si>
    <t>Направа на улей в тухлена стена 5/5смвкл. Подмазване</t>
  </si>
  <si>
    <t>Метални скоби с гумена подложка за укрепване на водопроводи ф40</t>
  </si>
  <si>
    <t>Метални скоби с гумена подложка за укрепване на водопроводи ф32</t>
  </si>
  <si>
    <t>Метални скоби с гумена подложка за укрепване на водопроводи ф25</t>
  </si>
  <si>
    <t>Метални скоби с гумена подложка за укрепване на водопроводи ф20</t>
  </si>
  <si>
    <t>Изолация за водопровод с термогума ф63</t>
  </si>
  <si>
    <t>л.м.</t>
  </si>
  <si>
    <t>Изолация за водопровод с термогума ф50</t>
  </si>
  <si>
    <t>л.м</t>
  </si>
  <si>
    <t>Изолация за водопровод с термогума ф40</t>
  </si>
  <si>
    <t>Изолация за водопровод с термогума ф32</t>
  </si>
  <si>
    <t>Изолация за водопровод с термогума ф25</t>
  </si>
  <si>
    <t>Изолация за водопровод с термогума ф20</t>
  </si>
  <si>
    <t>Доставка и монтаж на циркулационна помпа за гореща вода, Q=3,6м3/час; Н=3,3м; N=100вата на ф-ма "Ловара"</t>
  </si>
  <si>
    <t>Демонтаж на тръби и арматури</t>
  </si>
  <si>
    <t xml:space="preserve">Извозозване на строителни отпадъци със самосвал на 5км,  вкл. ръчни колички до 50м и товарене и разтоваване </t>
  </si>
  <si>
    <t>Промиване и дезинфекция на водопроводната мрежа</t>
  </si>
  <si>
    <t xml:space="preserve">Изпитване водопровод </t>
  </si>
  <si>
    <t xml:space="preserve">Направа на изкоп в земна почва с ширина до 1,20м и дълбочина до 2м в земна почва - неукрепен </t>
  </si>
  <si>
    <t>м³</t>
  </si>
  <si>
    <t>Подравняване дъно на изкоп с дълбочина 10 см за направа на пясъчна подложка</t>
  </si>
  <si>
    <t>Направа на пясъчна подложка с вис. 10см и пясъчна засипка с вис. 30см в/у положени тръби, включително доставка и транспорт</t>
  </si>
  <si>
    <t>Извозване на земни маси с камион, включително товарене и разтоварване</t>
  </si>
  <si>
    <t>Обратна засипване на изкоп</t>
  </si>
  <si>
    <t>Трамбоване на пластове през 20см с плътност до 1,75 т/куб.м.</t>
  </si>
  <si>
    <t>Доставка и монтаж на дебелостенни РVС тр. на ф160мм с деб. на стените 4,7мм в изкоп, вкл.фасонни парчета</t>
  </si>
  <si>
    <t>Доставка и монтаж на дебелостенни РVС тр. на ф110мм с деб. на стените 3,2мм в изкоп, вкл.фасонни парчета</t>
  </si>
  <si>
    <t>Доставка и монтаж на тънкостенни РVС тръби ф110 мм в сграда, вкл.фасонни парчета</t>
  </si>
  <si>
    <t>Доставка и монтаж на РVС тръби ф50 мм в сграда, вкл.фасонни парчета</t>
  </si>
  <si>
    <t>Укрепители за вертикални канализац. тръби ф110</t>
  </si>
  <si>
    <t>Доставка и монтаж на ПС – с долно оттичане ф50</t>
  </si>
  <si>
    <t>Доставка и монтаж на ПС – ф100 с долно оттичане</t>
  </si>
  <si>
    <t>Доставка и монтаж на РПС – ф50</t>
  </si>
  <si>
    <t>Доставка и монтаж на тоалетна мивка, фаянсова - за детски градини, комплект</t>
  </si>
  <si>
    <t>Доставка и монтаж на тоалетна мивка, фаянсова - среден формат, комплект</t>
  </si>
  <si>
    <t>Доставка и монтаж на кухненска мивка с плот - комплект</t>
  </si>
  <si>
    <t xml:space="preserve">Доставка и монтаж на конзоли за мивки стенни - фаянсови </t>
  </si>
  <si>
    <t>Доставка и монтаж на клозетно седало - фаянс – моноблок със горно задно оттичане</t>
  </si>
  <si>
    <t>Доставка и монтаж на клозетно седало - фаянс – моноблок за деца до 7 години</t>
  </si>
  <si>
    <t>Доставка и монтаж на клозетно седало за инвалиди - фаянс – моноблок със горно задно оттичане</t>
  </si>
  <si>
    <t>Доставка и монтаж на вентилационна шапка ф110мм</t>
  </si>
  <si>
    <t>Доставка и монтаж на сифон с възвратна клапа против миризми</t>
  </si>
  <si>
    <t>PVC контролна тръба ф110</t>
  </si>
  <si>
    <t>Изпитване  канализация</t>
  </si>
  <si>
    <t xml:space="preserve">Доставка и монтаж на СК ф32 с изпразнител </t>
  </si>
  <si>
    <t>куб.м</t>
  </si>
  <si>
    <t>Също, на ф110мм с деб. на стените 3,2мм в изкоп, вкл.фасонни парчета</t>
  </si>
  <si>
    <t>кв.м</t>
  </si>
  <si>
    <t>Доставка и монтаж на стенна смесителна батерия за кухненска мивка мивка</t>
  </si>
  <si>
    <t>Изолация за водопровод с термогума с дебелина 9мм ф32</t>
  </si>
  <si>
    <t>Изолация за водопровод с термогума с дебелина 9мм ф25</t>
  </si>
  <si>
    <t>Изолация за водопровод с термогума с дебелина 9мм ф20</t>
  </si>
  <si>
    <t>Доставка и монтаж на канализационни полипропиленови тръби в сграда ф110 мм в сграда, вкл.фасонни парчета</t>
  </si>
  <si>
    <t>Доставка и монтаж на канализационни полипропиленови тръби в сграда ф50 мм в сграда, вкл.фасонни парчета</t>
  </si>
  <si>
    <t>ЦДГ 8 - Изворче</t>
  </si>
  <si>
    <t>Част Конструкции</t>
  </si>
  <si>
    <t>I.</t>
  </si>
  <si>
    <t>Торкрет бетон по тухлени и сутеренни стени: външно d=5 см, вътрешно d=3 cm</t>
  </si>
  <si>
    <t>Торкрет бетон В25, W0,6 - двустранно по сутеренни стени, h=3,70 м</t>
  </si>
  <si>
    <t>Торкрет бетон В25 - двустранно по тухлени стени над кота 0,00, h=6,30 м (дет. V1, V2, V3, V5)</t>
  </si>
  <si>
    <t>Торкрет бетон В25 - двустранно по тухлени стени над кота 0,00, h=7,80 м (дет. V4, V6), вкл. Бордове</t>
  </si>
  <si>
    <t>II.</t>
  </si>
  <si>
    <t>Подготовка на бетонови повърхности за торкретиране</t>
  </si>
  <si>
    <t>Премахване мазилки, облицовки, награпяване, песъкоструене, навлажняване</t>
  </si>
  <si>
    <t>Дюбели за връзка торкрет-стар бетон и за монтаж армировка</t>
  </si>
  <si>
    <t>III.</t>
  </si>
  <si>
    <t>Подготовка на тухлени повърхности за торкретиране</t>
  </si>
  <si>
    <t>Премахване мазилки, награпяване, песъкоструене, навлажняване</t>
  </si>
  <si>
    <t>Монтаж фиби ф8 за закрепване на армировка</t>
  </si>
  <si>
    <t>IV.</t>
  </si>
  <si>
    <t>Ивични основи под торкретирани тухлени стени - 32 м.л.</t>
  </si>
  <si>
    <t>Доставка и полаггане на подложен бетон</t>
  </si>
  <si>
    <t>Доставка и полаггане на бетон в основи В25, W0,6</t>
  </si>
  <si>
    <t>Дюбели за връзка торкрет-стар бетон 2хN10x30 см</t>
  </si>
  <si>
    <t>V.</t>
  </si>
  <si>
    <t>Изкоп за направа на ивични основи и извозване на изкопани земни маси</t>
  </si>
  <si>
    <t>VI.</t>
  </si>
  <si>
    <t>Саниране на стоманобетонови повърхности</t>
  </si>
  <si>
    <t>Колони съгласно детайл RA1</t>
  </si>
  <si>
    <t>Стени около тераси съгласно детайл RA2</t>
  </si>
  <si>
    <t>Козирки/плочи съгласно детайл RA3</t>
  </si>
  <si>
    <t>VII.</t>
  </si>
  <si>
    <t>Метални стълби</t>
  </si>
  <si>
    <t>Метални стълби-2 бр.</t>
  </si>
  <si>
    <t>анкерни дюбели Hilti HSL -3 M12/25</t>
  </si>
  <si>
    <t>анкери ДМ12</t>
  </si>
  <si>
    <t>бетон за основа под колони</t>
  </si>
  <si>
    <t>грунд</t>
  </si>
  <si>
    <t>боядисване на две ръце</t>
  </si>
  <si>
    <t>Направа на обратен насип, вкл. уплътняване</t>
  </si>
  <si>
    <t>Доставка и полагане на полиетилен с 20% застъпване</t>
  </si>
  <si>
    <t>Кофраж рандбалки</t>
  </si>
  <si>
    <t>м.л.</t>
  </si>
  <si>
    <t>Изкоп ръчен, вкл. извозване на изкопани земни маси на депо</t>
  </si>
  <si>
    <t>А.</t>
  </si>
  <si>
    <t>Разрушителни работи</t>
  </si>
  <si>
    <t>Демонтаж на керемиди и покривни пластове, вкл. извозване на стр. отпадъци</t>
  </si>
  <si>
    <t>Демонтаж на дървена обшивка, вкл. извозване на стр. отпадъци</t>
  </si>
  <si>
    <t>Демонтаж на дървена покривна конструкция, вкл. извозване на стр. отпадъци</t>
  </si>
  <si>
    <t>Демонтаж каратаван, вкл. извозване на стр. отпадъци</t>
  </si>
  <si>
    <t>Разрушаване  тухлени стени с дебелина d=25 см, вкл. извозване на стр. отпадъци</t>
  </si>
  <si>
    <t>Разрушаване  тухлени стени с дебелина d=12 см, вкл. извозване на стр. отпадъци</t>
  </si>
  <si>
    <t>Демонтаж гредоред на кота +4,20, вкл. извозване на стр. отпадъци</t>
  </si>
  <si>
    <t>Разрушаване на масивна стълба, вкл. извозване на стр. отпадъци</t>
  </si>
  <si>
    <t>Разрушаване на масивна подова конструкция на кота 0,00, вкл. извозване на стр. отпадъци</t>
  </si>
  <si>
    <t>Демонтаж дървена стълба, вкл. извозване на стр. отпадъци</t>
  </si>
  <si>
    <t>Разрушаване  настилки и дюшеме на кота 0,00, вкл. извозване на стр. отпадъци</t>
  </si>
  <si>
    <t>Просичане на тухлена зидария за нови колони</t>
  </si>
  <si>
    <t>Просичане на каменна  зидария за нови колони</t>
  </si>
  <si>
    <t>Подбиване на съществуващи ивични основи</t>
  </si>
  <si>
    <t>Б.</t>
  </si>
  <si>
    <t>Изграждане на нова конструкция</t>
  </si>
  <si>
    <t>Земни работи</t>
  </si>
  <si>
    <t>Направа на обратна засипка с баластра - 25 см, вкл. уплътняване</t>
  </si>
  <si>
    <t>Кофражни работи</t>
  </si>
  <si>
    <t>Кофраж основи</t>
  </si>
  <si>
    <t>Кофраж колони</t>
  </si>
  <si>
    <t>Кофраж кръгли колони</t>
  </si>
  <si>
    <t>Кофраж плочи</t>
  </si>
  <si>
    <t>Кофраж стълби</t>
  </si>
  <si>
    <t>Кофраж греди/ пояси/ борд</t>
  </si>
  <si>
    <t>Бетонови работи</t>
  </si>
  <si>
    <t>Доставка и полагане на подложен бетон В10 в основи</t>
  </si>
  <si>
    <t>Доставка и полагане на бетон В25 в основи</t>
  </si>
  <si>
    <t>Доставка и полагане на бетон В25 в колони</t>
  </si>
  <si>
    <t>Доставка и полагане на бетон В25 в рандбалки</t>
  </si>
  <si>
    <t>Доставка и полагане на бетон В25 в плочи</t>
  </si>
  <si>
    <t>Доставка и полагане на бетон В25 в стълби</t>
  </si>
  <si>
    <t>Доставка и полагане на бетон В25 в греди/ пояси/ бордове</t>
  </si>
  <si>
    <t>Доставка и полагане на бетон В20 в армирана бетонова настилка</t>
  </si>
  <si>
    <t>Армировъчни работи</t>
  </si>
  <si>
    <t>Доставка и полагане на армировка фундаменти</t>
  </si>
  <si>
    <t>Доставка и полагане на армировка в колони</t>
  </si>
  <si>
    <t>Доставка и полагане на армировка в настилка</t>
  </si>
  <si>
    <t>Доставка и полагане на армировка в стълби</t>
  </si>
  <si>
    <t>Доставка и полагане на армировка в греди и плоча на кота  -0,05</t>
  </si>
  <si>
    <t>Доставка и полагане на армировка в греди и плоча на кота  +3.30</t>
  </si>
  <si>
    <t>Доставка и полагане на армировка в греди и плоча на кота  +6.60</t>
  </si>
  <si>
    <t>I. СИЛОВА ИНСТАЛАЦИЯ</t>
  </si>
  <si>
    <r>
      <t>Д-ка и м-ж кабел СВТ 5х6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(РТ-1,2,3,4,5)</t>
    </r>
  </si>
  <si>
    <t>м.</t>
  </si>
  <si>
    <r>
      <t>Д-ка и м-ж кабел СВТ 5х10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( Таб)</t>
    </r>
  </si>
  <si>
    <r>
      <t>Д-ка и м-ж кабел САВТ 4х70+35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( Ткух)</t>
    </r>
  </si>
  <si>
    <t>Д-ка и полагане негорима гъвкава PVC тръба Ø 29 мм (светло)</t>
  </si>
  <si>
    <t>II.  ОСВЕТИТЕЛНА ИНСТАЛАЦИЯ</t>
  </si>
  <si>
    <t>Д-ка и м-ж на таванно осветително тяло до 60W, IP44</t>
  </si>
  <si>
    <t xml:space="preserve">Д-ка и м-ж  на стенно осветително тяло до 60W, IP44 </t>
  </si>
  <si>
    <t>Д-ка и м-ж на лум. осветително тяло 1х36W, с ЕПРА, IP44</t>
  </si>
  <si>
    <t>Д-ка и м-ж на лум. осветително тяло 2х36W, с ЕПРА, IP44</t>
  </si>
  <si>
    <t>Д-ка и м-ж на лум. осветително тяло 2х14W, с ЕПРА, или аналогично с LED, IP-44</t>
  </si>
  <si>
    <t>Д-ка и м-ж на лум. осветително тяло 4х14W, с ЕПРА, или аналогично с LED, IP-44</t>
  </si>
  <si>
    <t xml:space="preserve">Д-ка и м-ж осв. тяло за евакуация 12W, IP-54, „Посока” </t>
  </si>
  <si>
    <t xml:space="preserve">Д-ка и м-ж осв. тяло за евакуация 12W, IP-54, „Изход” </t>
  </si>
  <si>
    <t>Д-ка и м-ж на  улично осв. тяло с натриева лампа 70 W, IP55</t>
  </si>
  <si>
    <t>Лампен и вентилаторен излази ( вент.WC- 5бр.) скрито с проводник СВТ/ПВВМ до 8 м, вкл. проводник, помощни материали, разклонителна кутия, труд</t>
  </si>
  <si>
    <t xml:space="preserve">Д-ка и м-ж ел. ключ за осветление - обикновен </t>
  </si>
  <si>
    <t xml:space="preserve">Д-ка и м-ж ел. ключ за осветление - сериен </t>
  </si>
  <si>
    <t>Д-ка и м-ж ел. ключ за осветление - троен</t>
  </si>
  <si>
    <t xml:space="preserve">Д-ка и м-ж ел. ключ за осветление - девиаторен </t>
  </si>
  <si>
    <t>Д-ка, направа и монтаж на  метална конструкция за скара</t>
  </si>
  <si>
    <t>Д-ка, направа и монтаж на дребна метална конструкция</t>
  </si>
  <si>
    <t>III.  ИНСТАЛАЦИЯ ЕЛ.КОНТАКТИ</t>
  </si>
  <si>
    <t>Д-ка и м-ж  контакт тип „Шуко”, 230V, 16А, с капачка, обезопасен</t>
  </si>
  <si>
    <t>Д-ка и м-ж  контактен излаз, (вкл. 2 бр.излази за платформени подемници) монофазен, скрито, с кабел СВТ/ПВВМ до 8 м, вкл. кабел, помощни материали, разклонителна кутия, труд</t>
  </si>
  <si>
    <t>IV. СТРУКТУРНО-КАБЕЛНА И TV СИСТЕМА</t>
  </si>
  <si>
    <r>
      <t>Д-ка и м-ж проводник FTP 4х2х0,5мм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Cat. 6 за мрежа и телефон</t>
    </r>
  </si>
  <si>
    <t>Д-ка и м-ж на стенна розетка с две гнезда - RJ45 и RJ11</t>
  </si>
  <si>
    <t>Д-ка и м-ж на стенна розетка с две гнезда за телевизия</t>
  </si>
  <si>
    <t>Д-ка и м-ж на кабел за TV, RG11</t>
  </si>
  <si>
    <t>Д-ка и м-ж на кабел за TV, RG6</t>
  </si>
  <si>
    <r>
      <t>Д-ка и м-ж кабел СВТ 3х2,5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(КШ)</t>
    </r>
  </si>
  <si>
    <t>Д-ка и м-ж комуникационен шкаф</t>
  </si>
  <si>
    <t>Д-ка и м-ж TV разпределител</t>
  </si>
  <si>
    <t>V. СЛАБОТОКОВИ ИНСТАЛАЦИИ</t>
  </si>
  <si>
    <t xml:space="preserve">Д-ка и м-ж на аудиодомофонна система </t>
  </si>
  <si>
    <t xml:space="preserve">Д-ка и м-ж на домашен аудио домофон </t>
  </si>
  <si>
    <t>Д-ка и м-ж на звънец 8V</t>
  </si>
  <si>
    <t>Д-ка и м-ж на звънчев бутон</t>
  </si>
  <si>
    <r>
      <t>Д-ка и м-ж кабел СВТ 2х0,75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</t>
    </r>
  </si>
  <si>
    <t>Д-ка и м-ж на аудио домофонно табло с 6 бутона</t>
  </si>
  <si>
    <r>
      <t>Д-ка и м-ж проводник FTP 4х2х0,5мм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Cat. 6 за домофон</t>
    </r>
  </si>
  <si>
    <t>Д-ка и м-ж радиоозвучителна уредба</t>
  </si>
  <si>
    <t>Д-ка и м-ж на високоговорител за стая</t>
  </si>
  <si>
    <r>
      <t>Д-ка и м-ж кабел ШВПЛ-Б 2х1,5 мм2 или аналогичен</t>
    </r>
    <r>
      <rPr>
        <vertAlign val="superscript"/>
        <sz val="11"/>
        <rFont val="Times New Roman"/>
        <family val="1"/>
        <charset val="204"/>
      </rPr>
      <t xml:space="preserve">     </t>
    </r>
  </si>
  <si>
    <r>
      <t>Д-ка и м-ж кабел СВТ 3х2,5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(АДС, РОС)</t>
    </r>
  </si>
  <si>
    <t>Д-ка и м-ж  етажна разпределителна кутия ЕК</t>
  </si>
  <si>
    <t>VI. ЗАЗЕМИТЕЛНА И МЪЛНИЕЗАЩИТНА ИНСТАЛАЦИИ</t>
  </si>
  <si>
    <t xml:space="preserve">Д-ка и м-ж комплект зазем. уредба с 2 бр.стом. поц. тр.2 ½’’, 3м.дълги </t>
  </si>
  <si>
    <t>Д-ка и м-ж стоманена поцинкована шина 40/4мм</t>
  </si>
  <si>
    <t xml:space="preserve">Д-ка и м-ж екструдиран алуминиев проводник Ø8мм, комплект с бет.стойки </t>
  </si>
  <si>
    <t>Д-ка и м-ж прав съединител</t>
  </si>
  <si>
    <t xml:space="preserve">VII. КАБЕЛНО ЗАХРАНВАНЕ НН </t>
  </si>
  <si>
    <t>Д-ка кабел САВТ 5х95 мм2, полагане по скара и изтегляне в тръба</t>
  </si>
  <si>
    <t xml:space="preserve">Д-ка и полагане PVC тр. Ф 50 мм    </t>
  </si>
  <si>
    <t>VIII. СЪОРЪЖЕНИЯ</t>
  </si>
  <si>
    <t>Д-ка и м-ж табло РТ-1, РТ-2, РТ-3, РТ-4, РТ-5, по схема</t>
  </si>
  <si>
    <t>IX. ПЪРВОНАЧАЛНО ОБЗАВЕЖДАНЕ</t>
  </si>
  <si>
    <r>
      <t>Пожарогасител с СО</t>
    </r>
    <r>
      <rPr>
        <vertAlign val="subscript"/>
        <sz val="11"/>
        <rFont val="Times New Roman"/>
        <family val="1"/>
        <charset val="204"/>
      </rPr>
      <t>2</t>
    </r>
  </si>
  <si>
    <t>Комплект табели с предупредителни надписи („Не включвай, работят хора, „Под напрежение” и др.)</t>
  </si>
  <si>
    <t>Лични предпазни средства – комплект (ръкавици, ботуши, очила и др.)</t>
  </si>
  <si>
    <t>Пусково-наладъчни работи, комплект</t>
  </si>
  <si>
    <r>
      <t>Д-ка и м-ж кабел СВТ 5х6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</t>
    </r>
  </si>
  <si>
    <t>Д-ка и м-ж на аудио(видео) домофонно табло с 5 бутона</t>
  </si>
  <si>
    <t>Д-ка и м-ж табло РТ-1, РТ-2 по схема</t>
  </si>
  <si>
    <t>VII. СЪОРЪЖЕНИЯ</t>
  </si>
  <si>
    <t>VIII. ПЪРВОНАЧАЛНО ОБЗАВЕЖДАНЕ</t>
  </si>
  <si>
    <t>Лампен и вентилаторен излази ( вент.WC- 1бр.) скрито с проводник СВТ/ПВВМ до 8 м, вкл. проводник, помощни материали, разклонителна кутия, труд</t>
  </si>
  <si>
    <t>Д-ка и м-ж  контактен излаз, (вкл. 1 бр. излаз за платформен подемник) монофазен, скрито, с кабел СВТ/ПВВМ до 8 м, вкл. кабел, помощни материали, разклонителна кутия, труд</t>
  </si>
  <si>
    <t xml:space="preserve">Д-ка и м-ж на  аудио домофон </t>
  </si>
  <si>
    <t xml:space="preserve">Лични предпазни средства – комплект </t>
  </si>
  <si>
    <t>1.1</t>
  </si>
  <si>
    <t>Доставка и монтаж по блок схема на адресируема пожароизвестителна централа с 8 кръга.</t>
  </si>
  <si>
    <t>1.2</t>
  </si>
  <si>
    <t>Доставка и монтаж на захранващ блок.</t>
  </si>
  <si>
    <t>1.3</t>
  </si>
  <si>
    <t>Доставка и полагане на трудногорима гофр. тр. Ф16.</t>
  </si>
  <si>
    <t>1.4</t>
  </si>
  <si>
    <r>
      <t>Доставка на J-Y(St)YFR 2x0,75мм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.</t>
    </r>
  </si>
  <si>
    <t>1.5</t>
  </si>
  <si>
    <t>Изтегляне на J-Y(St)YFR 2x0,75мм²  в трудногорима гофр. тр. Ф16.</t>
  </si>
  <si>
    <t>1.6</t>
  </si>
  <si>
    <t>Доставка на FLAME 950 3x1,5мм².</t>
  </si>
  <si>
    <t>1.7</t>
  </si>
  <si>
    <t>Изтегляне на FLAME 950 3x1,5мм²  в трудногорима гофр. тр. Ф16.</t>
  </si>
  <si>
    <t>1.8</t>
  </si>
  <si>
    <t>Доставка и монтаж на димнооптичен датчик.</t>
  </si>
  <si>
    <t>1.9</t>
  </si>
  <si>
    <t>Доставка и монтаж на ръчен пожароизвестител.</t>
  </si>
  <si>
    <t>1.10</t>
  </si>
  <si>
    <t>Доставка и монтаж на релеен модул с превключващ контакт.</t>
  </si>
  <si>
    <t>1.11</t>
  </si>
  <si>
    <t>Доставка и монтаж на сирена със звукова сигнализация.</t>
  </si>
  <si>
    <t>1.12</t>
  </si>
  <si>
    <t>Доставка и монтаж на сирена със звуково-светлинна сигнализация IP44.</t>
  </si>
  <si>
    <t>"Изворче"_Арх</t>
  </si>
  <si>
    <t>"Миньорче"_Арх</t>
  </si>
  <si>
    <t>"Изворче"_ВиК</t>
  </si>
  <si>
    <t>"Миньорче"_ВиК</t>
  </si>
  <si>
    <t>"Изворче"_Кон</t>
  </si>
  <si>
    <t>"Миньорче"_Кон</t>
  </si>
  <si>
    <t>"Изворче"_Ел</t>
  </si>
  <si>
    <t>"Миньорче"_Ел</t>
  </si>
  <si>
    <t>"Изворче"_Пож</t>
  </si>
  <si>
    <t>"Миньорче"_Пож</t>
  </si>
  <si>
    <t>Част : ВиК</t>
  </si>
  <si>
    <t>Част : Електрическа</t>
  </si>
  <si>
    <t>Част : Конструкции</t>
  </si>
  <si>
    <t>Обект :гр. Перник,  УПИ ІІ кв. 235 - ЦГЧ 
ОДЗ № 1 - "МИНЬОРЧЕ"</t>
  </si>
  <si>
    <t>Обект :гр. Перник,  УПИ ІV кв. 159 кв. "Твърди ливади" 
ЦДГ № 8 " Изворче"</t>
  </si>
  <si>
    <t>Част : Пожароизвестителна инсталация</t>
  </si>
  <si>
    <t>дата</t>
  </si>
  <si>
    <t>изготвил:</t>
  </si>
  <si>
    <t>арх. Л. Несторова</t>
  </si>
  <si>
    <t>инж. Ценка Лозанова</t>
  </si>
  <si>
    <t>Доставка и монтаж на стоманена тръба 3/4” (Полипропиленова тръба Stabi ф25)</t>
  </si>
  <si>
    <t>m</t>
  </si>
  <si>
    <t>Доставка и монтаж на стоманена тръба 1” (Полипропиленова тръба Stabi ф32)</t>
  </si>
  <si>
    <t>Доставка и монтаж на изолация “Армафлекс” или друга с подобни показатели с дебелина 40mm  върху тръба 3/4”</t>
  </si>
  <si>
    <t>Доставка и монтаж на изолация “Армафлекс” или друга с подобни показатели с дебелина 40mm  върху тръба 1”</t>
  </si>
  <si>
    <t>Доставка и монтаж на спирателен вентил 3/4”</t>
  </si>
  <si>
    <t>Също, но 1"</t>
  </si>
  <si>
    <t>Доставка и монтаж на спирателен вентил с изтакател 1”</t>
  </si>
  <si>
    <t>Доставка и монтаж на възвратен вентил 1”</t>
  </si>
  <si>
    <t>Доставка и монтаж на филтър за вода 1”</t>
  </si>
  <si>
    <t xml:space="preserve">Доставка и монтаж на автоматична група за допълване - 1/2", в комплект с възвратен клапан, филтър, холендър и отвор за източване </t>
  </si>
  <si>
    <t>Доставка и монтаж на термометър</t>
  </si>
  <si>
    <t>Доставка и монтаж на манометър до 6 atm</t>
  </si>
  <si>
    <t>Доставка и монтаж на автоматичен обезвъздушител</t>
  </si>
  <si>
    <t>к-т</t>
  </si>
  <si>
    <t>Хидравлична проба на тръбна мрежа</t>
  </si>
  <si>
    <t>Топла проба на отоплителна инсталация</t>
  </si>
  <si>
    <t>Стоманена конструкция за укрепване на тръбопроводи</t>
  </si>
  <si>
    <t>kg</t>
  </si>
  <si>
    <t>II. Отоплителна инсталация</t>
  </si>
  <si>
    <r>
      <t xml:space="preserve">Доставка и монтаж на полиетиленова тръба с Al вложка </t>
    </r>
    <r>
      <rPr>
        <sz val="12"/>
        <rFont val="Arial"/>
        <family val="2"/>
        <charset val="204"/>
      </rPr>
      <t>Ø</t>
    </r>
    <r>
      <rPr>
        <sz val="12"/>
        <rFont val="Times New Roman"/>
        <family val="1"/>
        <charset val="204"/>
      </rPr>
      <t>16х2</t>
    </r>
  </si>
  <si>
    <t>Доставка и монтаж на стоманена тръба 1/2” (Полипропиленова тръба Stabi ф20)</t>
  </si>
  <si>
    <t>Доставка и монтаж на изолация “Армафлекс” или друга с подобни показатели с дебелина 20mm  върху тръба ф16х2</t>
  </si>
  <si>
    <t>Доставка и монтаж на изолация “Армафлекс” или друга с подобни показатели с дебелина 20mm  върху тръба 1/2”</t>
  </si>
  <si>
    <t>Доставка и монтаж на изолация “Армафлекс” или друга с подобни показатели с дебелина 20mm  върху тръба 3/4”</t>
  </si>
  <si>
    <t>Доставка и монтаж на изолация “Армафлекс” или друга с подобни показатели с дебелина 20mm  върху тръба 1”</t>
  </si>
  <si>
    <t>комплект с:</t>
  </si>
  <si>
    <t>радиаторен вентил с термоглава 1/2”;</t>
  </si>
  <si>
    <t>секретен радиаторен вентил 1/2”;</t>
  </si>
  <si>
    <t xml:space="preserve">          автоматичен обезвъздушител 1/2”</t>
  </si>
  <si>
    <t xml:space="preserve">          конзоли за закачване на стена с дюбел</t>
  </si>
  <si>
    <t xml:space="preserve">          радиаторни тапи и редукции</t>
  </si>
  <si>
    <t>Също, но с 12 глидера</t>
  </si>
  <si>
    <t>Също, но с 13 глидера</t>
  </si>
  <si>
    <t>Също, но с 17 глидера</t>
  </si>
  <si>
    <r>
      <t xml:space="preserve">Доставка и монтаж на алуминиев радиатор </t>
    </r>
    <r>
      <rPr>
        <b/>
        <sz val="12"/>
        <rFont val="Times New Roman"/>
        <family val="1"/>
        <charset val="204"/>
      </rPr>
      <t>H=500mm</t>
    </r>
    <r>
      <rPr>
        <sz val="12"/>
        <rFont val="Times New Roman"/>
        <family val="1"/>
        <charset val="204"/>
      </rPr>
      <t xml:space="preserve"> – 2 глидера,</t>
    </r>
  </si>
  <si>
    <t>Също, но с 3 глидера</t>
  </si>
  <si>
    <t>Също, но с 4 глидера</t>
  </si>
  <si>
    <t>Също, но с 5 глидера</t>
  </si>
  <si>
    <t>Също, но с 6 глидера</t>
  </si>
  <si>
    <t>Също, но с 8 глидера</t>
  </si>
  <si>
    <t>Също, но с 9 глидера</t>
  </si>
  <si>
    <t>Също, но с 10 глидера</t>
  </si>
  <si>
    <t>Също, но с 11 глидера</t>
  </si>
  <si>
    <t>Също, но с 15 глидера</t>
  </si>
  <si>
    <t>Също, но с 16 глидера</t>
  </si>
  <si>
    <t>Също, но с 19 глидера</t>
  </si>
  <si>
    <t xml:space="preserve"> радиаторен вентил с термоглава 1/2”;</t>
  </si>
  <si>
    <t xml:space="preserve"> секретен радиаторен вентил 1/2”;</t>
  </si>
  <si>
    <t>Доставка и монтаж на баланс вентил 1/2” комплект с устройство за настойка</t>
  </si>
  <si>
    <t>Също, но ¾”</t>
  </si>
  <si>
    <t>Топла проба на отоплително тяло радиатор</t>
  </si>
  <si>
    <t>III. Вентилационни инсталации</t>
  </si>
  <si>
    <r>
      <t>Доставка и монтаж на вентилатор осов с таймер и падащи  падащи жалузи с дебит 90 m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/h и ел.мощност 30 W/220V </t>
    </r>
  </si>
  <si>
    <r>
      <t>Доставка и монтаж на въздуховод PVC</t>
    </r>
    <r>
      <rPr>
        <sz val="12"/>
        <rFont val="Arial"/>
        <family val="2"/>
        <charset val="204"/>
      </rPr>
      <t xml:space="preserve"> Ø</t>
    </r>
    <r>
      <rPr>
        <sz val="12"/>
        <rFont val="Times New Roman"/>
        <family val="1"/>
        <charset val="204"/>
      </rPr>
      <t>110</t>
    </r>
  </si>
  <si>
    <r>
      <t xml:space="preserve">Доставка и монтаж на фасонни елементи PVC </t>
    </r>
    <r>
      <rPr>
        <sz val="12"/>
        <rFont val="Arial"/>
        <family val="2"/>
        <charset val="204"/>
      </rPr>
      <t>Ø</t>
    </r>
    <r>
      <rPr>
        <sz val="12"/>
        <rFont val="Times New Roman"/>
        <family val="1"/>
        <charset val="204"/>
      </rPr>
      <t>110</t>
    </r>
  </si>
  <si>
    <t>Доставка и монтаж на PVC шапка Ø110</t>
  </si>
  <si>
    <r>
      <t>Изпробване на вентилатор с дебит до 90 m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/h</t>
    </r>
  </si>
  <si>
    <t>Доставка и монтаж на стоманена конструкция за допълнително укрепване на въздуховоди и уреди</t>
  </si>
  <si>
    <t>инж. Ясен Цветанов</t>
  </si>
  <si>
    <t>инж. В. Вълков</t>
  </si>
  <si>
    <t>I. Абонатно помещение</t>
  </si>
  <si>
    <t>Доставка и монтаж на стоманена тръба 11/2”(Полипропиленова тръба Stabi ф50)</t>
  </si>
  <si>
    <t>Доставка и монтаж на стоманена тръба 2”(Полипропиленова тръба Stabi ф63)</t>
  </si>
  <si>
    <t>Доставка и монтаж на изолация “Армафлекс” или друга с подобни показатели с дебелина 40mm  върху тръба 11/2”</t>
  </si>
  <si>
    <t>Доставка и монтаж на изолация “Армафлекс” или друга с подобни показатели с дебелина 40mm  върху тръба 2”</t>
  </si>
  <si>
    <t>Също, но DN40</t>
  </si>
  <si>
    <t>Също, но DN50</t>
  </si>
  <si>
    <t>Също, но с 7 глидера</t>
  </si>
  <si>
    <t>Също, но с 14 глидера</t>
  </si>
  <si>
    <t>Доставка и монтаж на циркулационна помпа с електронно регулиране на скоростта, с дебит - m=1,0m³/h, напор H=2-5mH2O, Nел. = 0,15kW/220V;</t>
  </si>
  <si>
    <t>Доставка и монтаж на циркулационна помпа с електронно регулиране на скоростта, с дебит - m=1,2m³/h, напор H=2-5mH2O, Nел. = 0,15kW/220V;</t>
  </si>
  <si>
    <t>Доставка и монтаж на изолация “Армафлекс” или друга с подобни показатели с дебелина 40mm  върху тръба 1/2”</t>
  </si>
  <si>
    <t>Доставка и монтаж на предпазен клапан DN32</t>
  </si>
  <si>
    <t>Доставка и монтаж на байпас вентил 11/2”</t>
  </si>
  <si>
    <r>
      <t xml:space="preserve">Доставка и монтаж на колектор </t>
    </r>
    <r>
      <rPr>
        <sz val="12"/>
        <rFont val="Arial"/>
        <family val="2"/>
        <charset val="204"/>
      </rPr>
      <t>Ø</t>
    </r>
    <r>
      <rPr>
        <sz val="12"/>
        <rFont val="Times New Roman"/>
        <family val="1"/>
        <charset val="204"/>
      </rPr>
      <t>100/108, L = 1300mm,  90/70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С</t>
    </r>
  </si>
  <si>
    <t>Доставка и монтаж на метални (полипропиленови) фитинги с размери от 1/2” до 2”</t>
  </si>
  <si>
    <t>Доставка и монтаж на метални (полипропиленови) фитинги с размер ф16х2 ÷ 1”</t>
  </si>
  <si>
    <t>Доставка и монтаж на алуминиев радиатор H=500mm – 2 глидера,</t>
  </si>
  <si>
    <t>Доставка и монтаж на алуминиев радиатор H = 1800mm – 4 глидера,</t>
  </si>
  <si>
    <r>
      <t>Доставка и монтаж на въздуховод PVC</t>
    </r>
    <r>
      <rPr>
        <sz val="12"/>
        <rFont val="Arial"/>
        <family val="2"/>
        <charset val="204"/>
      </rPr>
      <t xml:space="preserve"> Ø</t>
    </r>
    <r>
      <rPr>
        <sz val="12"/>
        <rFont val="Times New Roman"/>
        <family val="1"/>
        <charset val="204"/>
      </rPr>
      <t>180</t>
    </r>
  </si>
  <si>
    <r>
      <t xml:space="preserve">Доставка и монтаж на фасонни елементи PVC </t>
    </r>
    <r>
      <rPr>
        <sz val="12"/>
        <rFont val="Arial"/>
        <family val="2"/>
        <charset val="204"/>
      </rPr>
      <t>Ø</t>
    </r>
    <r>
      <rPr>
        <sz val="12"/>
        <rFont val="Times New Roman"/>
        <family val="1"/>
        <charset val="204"/>
      </rPr>
      <t>180</t>
    </r>
  </si>
  <si>
    <t>Доставка и монтаж на PVC шапка Ø180</t>
  </si>
  <si>
    <t>Доставка и монтаж на трансферна решетка 400/200</t>
  </si>
  <si>
    <t>Доставка и монтаж на циркулационна помпа с електронно регулиране на скоростта, с дебит - m=0,85m³/h, напор H=2-5mH2O, Nел. = 0,15kW/220V;</t>
  </si>
  <si>
    <t>Доставка и монтаж на циркулационна помпа с електронно регулиране на скоростта, с дебит - m=1,1m³/h, напор H=2-5mH2O, Nел. = 0,15kW/220V;</t>
  </si>
  <si>
    <t>Доставка и монтаж на предпазен клапан DN25</t>
  </si>
  <si>
    <t>Доставка и монтаж на байпас вентил DN32</t>
  </si>
  <si>
    <t>Доставка и монтаж на метални (полипропиленови) фитинги с размери от 3/4” до 11/2"</t>
  </si>
  <si>
    <t>Доставка и монтаж на колекторно табло състоящо се от:</t>
  </si>
  <si>
    <t>колекторна кутия за вграден монтаж;</t>
  </si>
  <si>
    <t>2 бр. месингови колектора 11/4”;</t>
  </si>
  <si>
    <t>4 бр. щуцена  1/2”;</t>
  </si>
  <si>
    <t>8 бр. минисферични кранчета 1/2”</t>
  </si>
  <si>
    <r>
      <t xml:space="preserve">адаптори за полиетиленова тръба </t>
    </r>
    <r>
      <rPr>
        <sz val="12"/>
        <rFont val="Symbol"/>
        <family val="1"/>
        <charset val="2"/>
      </rPr>
      <t xml:space="preserve">Æ </t>
    </r>
    <r>
      <rPr>
        <sz val="12"/>
        <rFont val="Times New Roman"/>
        <family val="1"/>
        <charset val="204"/>
      </rPr>
      <t>16x1/2”– 8 бр.</t>
    </r>
  </si>
  <si>
    <t>сферичен кран 11/4” – 2 бр.</t>
  </si>
  <si>
    <t>група за обезвъздушаване и дренаж – 2 бр.</t>
  </si>
  <si>
    <t>6 бр. щуцена  1/2”;</t>
  </si>
  <si>
    <t>12 бр. минисферични кранчета 1/2”</t>
  </si>
  <si>
    <r>
      <t xml:space="preserve">адаптори за полиетиленова тръба </t>
    </r>
    <r>
      <rPr>
        <sz val="12"/>
        <rFont val="Symbol"/>
        <family val="1"/>
        <charset val="2"/>
      </rPr>
      <t xml:space="preserve">Æ </t>
    </r>
    <r>
      <rPr>
        <sz val="12"/>
        <rFont val="Times New Roman"/>
        <family val="1"/>
        <charset val="204"/>
      </rPr>
      <t>16x1/2”– 12 бр.</t>
    </r>
  </si>
  <si>
    <t>7 бр. щуцена  1/2”;</t>
  </si>
  <si>
    <t>14 бр. минисферични кранчета 1/2”</t>
  </si>
  <si>
    <r>
      <t xml:space="preserve">адаптори за полиетиленова тръба </t>
    </r>
    <r>
      <rPr>
        <sz val="12"/>
        <rFont val="Symbol"/>
        <family val="1"/>
        <charset val="2"/>
      </rPr>
      <t xml:space="preserve">Æ </t>
    </r>
    <r>
      <rPr>
        <sz val="12"/>
        <rFont val="Times New Roman"/>
        <family val="1"/>
        <charset val="204"/>
      </rPr>
      <t>16x1/2”– 14 бр.</t>
    </r>
  </si>
  <si>
    <r>
      <t xml:space="preserve">Доставка и монтаж на гофриран шлаух </t>
    </r>
    <r>
      <rPr>
        <sz val="12"/>
        <rFont val="Arial"/>
        <family val="2"/>
        <charset val="204"/>
      </rPr>
      <t>Ø</t>
    </r>
    <r>
      <rPr>
        <sz val="12"/>
        <rFont val="Times New Roman"/>
        <family val="1"/>
        <charset val="204"/>
      </rPr>
      <t>23</t>
    </r>
  </si>
  <si>
    <r>
      <t>Доставка и монтаж на алуминиев радиатор</t>
    </r>
    <r>
      <rPr>
        <b/>
        <sz val="12"/>
        <rFont val="Times New Roman"/>
        <family val="1"/>
        <charset val="204"/>
      </rPr>
      <t xml:space="preserve"> H=350mm</t>
    </r>
    <r>
      <rPr>
        <sz val="12"/>
        <rFont val="Times New Roman"/>
        <family val="1"/>
        <charset val="204"/>
      </rPr>
      <t xml:space="preserve"> – 13 глидера,</t>
    </r>
  </si>
  <si>
    <t>Също, но с 23 глидера</t>
  </si>
  <si>
    <t>Също, но с 24 глидера</t>
  </si>
  <si>
    <t>Също, но с 22 глидера</t>
  </si>
  <si>
    <r>
      <t xml:space="preserve">Доставка и монтаж на алуминиев радиатор </t>
    </r>
    <r>
      <rPr>
        <b/>
        <sz val="12"/>
        <rFont val="Times New Roman"/>
        <family val="1"/>
        <charset val="204"/>
      </rPr>
      <t>H = 1800mm</t>
    </r>
    <r>
      <rPr>
        <sz val="12"/>
        <rFont val="Times New Roman"/>
        <family val="1"/>
        <charset val="204"/>
      </rPr>
      <t xml:space="preserve"> – 5 глидера,</t>
    </r>
  </si>
  <si>
    <t>Част :ОВК</t>
  </si>
  <si>
    <t>Част : ОВК</t>
  </si>
  <si>
    <t>инж. Ив. Кралева</t>
  </si>
  <si>
    <t>Sheet Index</t>
  </si>
  <si>
    <t>"Изворче"_ОВ</t>
  </si>
  <si>
    <t>"Миньорче"_ОВ</t>
  </si>
  <si>
    <t xml:space="preserve"> </t>
  </si>
  <si>
    <t>Демонтаж на съществуваща отоплителна инсталация</t>
  </si>
  <si>
    <t>Обект :гр. Перник,  УПИ ІV кв. 159 кв. "Твърди ливади" ЦДГ № 8 " Изворче"</t>
  </si>
  <si>
    <t>Обект :гр. Перник,  УПИ ІІ кв. 235 - ЦГЧ ОДЗ № 1 - "МИНЬОРЧЕ"</t>
  </si>
  <si>
    <t>Доставка и монтаж на полиетиленови тръби  висока плътност ф90 за 10атм</t>
  </si>
  <si>
    <t xml:space="preserve">Доставка и монтаж на спирателен кран DN80 </t>
  </si>
  <si>
    <t>брой</t>
  </si>
  <si>
    <t>Доставка и монтаж на  пожарен хидрант ф70/80 - надземен</t>
  </si>
  <si>
    <t>Доставка и насипване на баластра до пътно легло</t>
  </si>
  <si>
    <t>куб. М</t>
  </si>
  <si>
    <t>Разваляне и възстановяване на асфалтобетонова  и тротоарна настилка</t>
  </si>
  <si>
    <t>КАНАЛИЗАЦИЯ</t>
  </si>
  <si>
    <t>Доставка и монтаж на дебелостенни РVС тр. на ф200мм с деб. на стените 5,9мм в изкоп, вкл.фасонни парчета</t>
  </si>
  <si>
    <t>Направа на кръгли ревизионни шахти от готови стоманобетонови елементи с D=1м, с дълбочина до 2м и чугунен капак</t>
  </si>
  <si>
    <t>Врати таблени - 90/200 вкл. секретни брави и патрони</t>
  </si>
  <si>
    <t>десни</t>
  </si>
  <si>
    <t>леви</t>
  </si>
  <si>
    <t>Врати таблени 80/200вкл. секретни брави и патрони</t>
  </si>
  <si>
    <t xml:space="preserve">Врати таблени 75/200вкл. бански брави </t>
  </si>
  <si>
    <t>Доставка и монтаж на врати димоуплътнени самозатварящи се огнеустойчиви ЕІ90 - 90/205  - 7 есни и 1 лява</t>
  </si>
  <si>
    <t>Врата алуминиева вътрешна остъклена 90/200вкл.  Брави</t>
  </si>
  <si>
    <t xml:space="preserve">Врата алуминиева вътрешна остъклена 80/200вкл. брави </t>
  </si>
  <si>
    <t xml:space="preserve">Врата алуминиева вътрешна остъклена 75/200вкл. Бански брави </t>
  </si>
  <si>
    <t>ДОСТАВКА И МОНТАЖ НА PVC ДОГРАМА</t>
  </si>
  <si>
    <t>120/140   см.двукрили отваряеми с комарници</t>
  </si>
  <si>
    <t>200/192 трикрил със  средна  неотваряема витрина с неотваряема надстройка и две странични отваряеми крила   с отваряема надстройка 60 см.с комарници</t>
  </si>
  <si>
    <t>64/64 енокрили отваряеми с комарници за сутерен</t>
  </si>
  <si>
    <t>5,57/2,50-Витрина шесткрила с врата на трета ос, отваряща се навътре с неотваряема надстроика  с височина 50 см.</t>
  </si>
  <si>
    <t>4,54/2,58 м -Витрина трикрила неотваряема с неотваряема надстройка 90 см.</t>
  </si>
  <si>
    <t>80/180 врата - прозорец за сутерен - англ. двор за зареждане</t>
  </si>
  <si>
    <t>2,12/2,50 -Витрина трикрила с надстройка 90 см.неотваряема</t>
  </si>
  <si>
    <t>3,60/3,00 - витрина трикрила със крайна дясна врата, отваряща се навътре, с надстройка 80 см. и неотваряеми 2 крила</t>
  </si>
  <si>
    <t>Доставка и монтаж на комбинирани детски съоръжения, достъпни за деца с ограничени двигателни функции</t>
  </si>
  <si>
    <t>Врати таблени - 90/210 вкл. секретни брави и патрони</t>
  </si>
  <si>
    <t>Врата двукрила 145/210 - таблена вкл. секретни брави и патрони - бр. 1</t>
  </si>
  <si>
    <t>Врати таблени 100/210 бр. 1</t>
  </si>
  <si>
    <t>Врата алуминиева вътрешна остъклена 90/210вкл. секретни брави и патрони</t>
  </si>
  <si>
    <t>Врата алуминиева вътрешна остъклена 80/210вкл. секретни брави и патрони</t>
  </si>
  <si>
    <t>Врата огнеустойчива самозатваряща се EI 90 90/210 - лява</t>
  </si>
  <si>
    <t>Разваляне и възстановяване на бетонова настилка 20см</t>
  </si>
  <si>
    <t xml:space="preserve">Разваляне и възстановяване на асфалтобетонова настилка </t>
  </si>
  <si>
    <t>Дървен покрив</t>
  </si>
  <si>
    <t>КОЛИЧЕСТВЕНА СМЕТКА</t>
  </si>
  <si>
    <t xml:space="preserve">ФАЗА : ТЕХНИЧЕСКИ ПРОЕКТ </t>
  </si>
  <si>
    <t>ЧАСТ: ПАРКОУСТРОЙСТВО</t>
  </si>
  <si>
    <t>No</t>
  </si>
  <si>
    <t>ВИД  РАБОТА</t>
  </si>
  <si>
    <t>мярка</t>
  </si>
  <si>
    <t>Подготвителни  работи</t>
  </si>
  <si>
    <t xml:space="preserve">Почистване на терена от плевелна тревиста растителност, третиране с тотален хербицид, изораване </t>
  </si>
  <si>
    <t>Дка</t>
  </si>
  <si>
    <t>Засаждане на растителност</t>
  </si>
  <si>
    <t xml:space="preserve">Засаждане на едроразмерни широколистни дървета в дупки 90/90/80 см, вкл. внасяне на 20 кг. прегорял оборски тор на бройка и укрепване с високи колове- 3 броя. </t>
  </si>
  <si>
    <t>Бр.</t>
  </si>
  <si>
    <t>Засаждане на листопадни храсти в дупки 40/40/40 см, вкл. внасяне на 3 кг. прегорял оборски тор на бройка</t>
  </si>
  <si>
    <t>Затревяване</t>
  </si>
  <si>
    <t>Основна обработка на почвата, вкл. основно торене с 5 т/дка торфен тор и 40 кг/дка пълен NPK тор.</t>
  </si>
  <si>
    <t xml:space="preserve">Предпосевна обработка на почвата, вкл. внасяне на амониева селитра 25 кг/дка </t>
  </si>
  <si>
    <t xml:space="preserve">Затревяване с тревна смеска спортен тип при норма 30 г/кв.м. </t>
  </si>
  <si>
    <t xml:space="preserve">Насипване на почвена смеска (хумусна почва, торф и пясък 2:1:1) пласт 7 см  </t>
  </si>
  <si>
    <t>Кв.м</t>
  </si>
  <si>
    <t>Засяване на семена – затревена настилка</t>
  </si>
  <si>
    <t>Кв.м.</t>
  </si>
  <si>
    <t>Покриване на семето с пресята почвена смеска – пласт 1 см</t>
  </si>
  <si>
    <t>Доставка, подмяна  и полагане на обезпаразитен пясък в пясъчници</t>
  </si>
  <si>
    <t>л.арх.И.Стойнева.............</t>
  </si>
  <si>
    <t>ОБЕКТ :гр. Перник, УПИ ІV, кв.8159,кв. "Твърди ливади" №6,ЦДГ № 8
"ИЗВОРЧЕ"</t>
  </si>
  <si>
    <t xml:space="preserve">Засаждане на средноразмерни иглолистни дървета Втора и  Трета величина в дупки 60/60/50 см, вкл. внасяне на 10 кг. прегорял оборски тор на бройка и укрепване с къси колове – 3 броя.  </t>
  </si>
  <si>
    <t>ОБЕКТ :гр. Перник, УПИ ІІ кв. 235ЦГЧ, ул. "Кракра"№40
ОДЗ № 1 " МИНЬОРЧЕ"</t>
  </si>
  <si>
    <t>"Изворче"_Парк</t>
  </si>
  <si>
    <t>"Миньорче"_Парк</t>
  </si>
  <si>
    <t>Стойност с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</si>
</sst>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_-* #,##0.00\ &quot;лв&quot;_-;\-* #,##0.00\ &quot;лв&quot;_-;_-* &quot;-&quot;??\ &quot;лв&quot;_-;_-@_-"/>
  </numFmts>
  <fonts count="4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okU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Times New Roman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0" fontId="16" fillId="0" borderId="0"/>
    <xf numFmtId="0" fontId="12" fillId="0" borderId="0"/>
    <xf numFmtId="0" fontId="17" fillId="0" borderId="0"/>
    <xf numFmtId="0" fontId="18" fillId="0" borderId="0"/>
    <xf numFmtId="0" fontId="12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2" fillId="0" borderId="0"/>
    <xf numFmtId="0" fontId="21" fillId="0" borderId="0"/>
    <xf numFmtId="0" fontId="23" fillId="0" borderId="0"/>
    <xf numFmtId="0" fontId="4" fillId="0" borderId="0"/>
    <xf numFmtId="0" fontId="35" fillId="0" borderId="0">
      <alignment horizontal="left" vertical="center" indent="1"/>
    </xf>
    <xf numFmtId="0" fontId="2" fillId="0" borderId="0"/>
    <xf numFmtId="0" fontId="1" fillId="0" borderId="0"/>
  </cellStyleXfs>
  <cellXfs count="254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4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right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vertical="center"/>
    </xf>
    <xf numFmtId="2" fontId="6" fillId="0" borderId="3" xfId="1" applyNumberFormat="1" applyFont="1" applyFill="1" applyBorder="1" applyAlignment="1">
      <alignment horizontal="left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2" fontId="11" fillId="0" borderId="3" xfId="1" applyNumberFormat="1" applyFont="1" applyFill="1" applyBorder="1" applyAlignment="1">
      <alignment horizontal="justify" vertical="center" wrapText="1"/>
    </xf>
    <xf numFmtId="0" fontId="11" fillId="0" borderId="3" xfId="1" applyFont="1" applyFill="1" applyBorder="1" applyAlignment="1">
      <alignment horizontal="justify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vertical="center" wrapText="1"/>
    </xf>
    <xf numFmtId="0" fontId="6" fillId="0" borderId="3" xfId="3" applyFont="1" applyBorder="1" applyAlignment="1">
      <alignment horizontal="center" vertical="center" wrapText="1"/>
    </xf>
    <xf numFmtId="4" fontId="6" fillId="0" borderId="3" xfId="3" applyNumberFormat="1" applyFont="1" applyBorder="1" applyAlignment="1">
      <alignment horizontal="center" vertical="center" wrapText="1"/>
    </xf>
    <xf numFmtId="4" fontId="14" fillId="0" borderId="3" xfId="3" applyNumberFormat="1" applyFont="1" applyBorder="1" applyAlignment="1">
      <alignment vertical="center" wrapText="1"/>
    </xf>
    <xf numFmtId="4" fontId="6" fillId="0" borderId="3" xfId="3" applyNumberFormat="1" applyFont="1" applyBorder="1" applyAlignment="1">
      <alignment vertical="center" wrapText="1"/>
    </xf>
    <xf numFmtId="0" fontId="14" fillId="0" borderId="0" xfId="3" applyFont="1" applyAlignment="1">
      <alignment vertical="center" wrapText="1"/>
    </xf>
    <xf numFmtId="2" fontId="6" fillId="2" borderId="3" xfId="3" applyNumberFormat="1" applyFont="1" applyFill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4" fontId="13" fillId="0" borderId="3" xfId="3" applyNumberFormat="1" applyFont="1" applyBorder="1" applyAlignment="1">
      <alignment vertical="center" wrapText="1"/>
    </xf>
    <xf numFmtId="4" fontId="14" fillId="0" borderId="0" xfId="3" applyNumberFormat="1" applyFont="1" applyAlignment="1">
      <alignment vertical="center" wrapText="1"/>
    </xf>
    <xf numFmtId="0" fontId="15" fillId="0" borderId="0" xfId="3" applyFont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2" fontId="6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4" fontId="6" fillId="0" borderId="0" xfId="3" applyNumberFormat="1" applyFont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 wrapText="1"/>
    </xf>
    <xf numFmtId="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5" fillId="0" borderId="0" xfId="5" applyFont="1" applyFill="1" applyAlignment="1">
      <alignment vertical="center" wrapText="1"/>
    </xf>
    <xf numFmtId="0" fontId="6" fillId="0" borderId="0" xfId="5" applyFont="1" applyFill="1" applyAlignment="1">
      <alignment vertical="center" wrapText="1"/>
    </xf>
    <xf numFmtId="0" fontId="5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3" xfId="5" applyFont="1" applyFill="1" applyBorder="1" applyAlignment="1" applyProtection="1">
      <alignment horizontal="center" vertical="center" wrapText="1"/>
    </xf>
    <xf numFmtId="0" fontId="5" fillId="0" borderId="3" xfId="5" applyFont="1" applyFill="1" applyBorder="1" applyAlignment="1" applyProtection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4" fontId="6" fillId="0" borderId="3" xfId="5" applyNumberFormat="1" applyFont="1" applyFill="1" applyBorder="1" applyAlignment="1">
      <alignment horizontal="right" vertical="center" wrapText="1"/>
    </xf>
    <xf numFmtId="4" fontId="6" fillId="0" borderId="3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 applyProtection="1">
      <alignment horizontal="center" vertical="center" wrapText="1"/>
    </xf>
    <xf numFmtId="4" fontId="6" fillId="0" borderId="3" xfId="5" applyNumberFormat="1" applyFont="1" applyFill="1" applyBorder="1" applyAlignment="1" applyProtection="1">
      <alignment horizontal="right" vertical="center" wrapText="1"/>
    </xf>
    <xf numFmtId="4" fontId="6" fillId="0" borderId="3" xfId="6" applyNumberFormat="1" applyFont="1" applyBorder="1" applyAlignment="1">
      <alignment vertical="center" wrapText="1"/>
    </xf>
    <xf numFmtId="0" fontId="5" fillId="0" borderId="3" xfId="5" applyNumberFormat="1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vertical="center" wrapText="1"/>
    </xf>
    <xf numFmtId="0" fontId="6" fillId="0" borderId="3" xfId="5" applyFont="1" applyFill="1" applyBorder="1" applyAlignment="1">
      <alignment horizontal="right" vertical="center" wrapText="1"/>
    </xf>
    <xf numFmtId="4" fontId="5" fillId="0" borderId="3" xfId="5" applyNumberFormat="1" applyFont="1" applyFill="1" applyBorder="1" applyAlignment="1">
      <alignment vertical="center" wrapText="1"/>
    </xf>
    <xf numFmtId="0" fontId="6" fillId="0" borderId="0" xfId="5" applyFont="1" applyFill="1" applyAlignment="1">
      <alignment horizontal="right" vertical="center" wrapText="1"/>
    </xf>
    <xf numFmtId="0" fontId="6" fillId="0" borderId="0" xfId="8" applyFont="1" applyFill="1" applyAlignment="1">
      <alignment vertical="center" wrapText="1"/>
    </xf>
    <xf numFmtId="0" fontId="6" fillId="0" borderId="3" xfId="8" applyNumberFormat="1" applyFont="1" applyFill="1" applyBorder="1" applyAlignment="1">
      <alignment horizontal="center" vertical="center" wrapText="1"/>
    </xf>
    <xf numFmtId="0" fontId="6" fillId="0" borderId="3" xfId="8" applyFont="1" applyFill="1" applyBorder="1" applyAlignment="1">
      <alignment horizontal="left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4" fontId="6" fillId="0" borderId="3" xfId="8" applyNumberFormat="1" applyFont="1" applyFill="1" applyBorder="1" applyAlignment="1" applyProtection="1">
      <alignment horizontal="right" vertical="center" wrapText="1"/>
    </xf>
    <xf numFmtId="0" fontId="5" fillId="0" borderId="3" xfId="8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left" vertical="center" wrapText="1"/>
    </xf>
    <xf numFmtId="0" fontId="6" fillId="0" borderId="3" xfId="8" applyFont="1" applyFill="1" applyBorder="1" applyAlignment="1">
      <alignment vertical="center" wrapText="1"/>
    </xf>
    <xf numFmtId="0" fontId="6" fillId="0" borderId="3" xfId="8" applyFont="1" applyFill="1" applyBorder="1" applyAlignment="1">
      <alignment horizontal="right" vertical="center" wrapText="1"/>
    </xf>
    <xf numFmtId="4" fontId="5" fillId="0" borderId="3" xfId="8" applyNumberFormat="1" applyFont="1" applyFill="1" applyBorder="1" applyAlignment="1">
      <alignment vertical="center" wrapText="1"/>
    </xf>
    <xf numFmtId="0" fontId="6" fillId="0" borderId="0" xfId="8" applyFont="1" applyFill="1" applyAlignment="1">
      <alignment horizontal="right" vertical="center" wrapText="1"/>
    </xf>
    <xf numFmtId="0" fontId="5" fillId="0" borderId="3" xfId="8" applyFont="1" applyFill="1" applyBorder="1" applyAlignment="1">
      <alignment vertical="center" wrapText="1"/>
    </xf>
    <xf numFmtId="4" fontId="6" fillId="0" borderId="0" xfId="1" applyNumberFormat="1" applyFont="1" applyFill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justify" vertical="center" wrapText="1"/>
    </xf>
    <xf numFmtId="0" fontId="6" fillId="0" borderId="3" xfId="1" applyFont="1" applyFill="1" applyBorder="1" applyAlignment="1">
      <alignment horizontal="justify" vertical="center" wrapText="1"/>
    </xf>
    <xf numFmtId="49" fontId="6" fillId="0" borderId="3" xfId="1" applyNumberFormat="1" applyFont="1" applyFill="1" applyBorder="1" applyAlignment="1">
      <alignment horizontal="justify" vertical="center" wrapText="1"/>
    </xf>
    <xf numFmtId="0" fontId="6" fillId="0" borderId="0" xfId="1" applyFont="1" applyFill="1" applyAlignment="1">
      <alignment horizontal="justify" vertical="center" wrapText="1"/>
    </xf>
    <xf numFmtId="4" fontId="5" fillId="0" borderId="3" xfId="1" applyNumberFormat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4" fontId="14" fillId="0" borderId="0" xfId="3" applyNumberFormat="1" applyFont="1" applyAlignment="1">
      <alignment horizontal="right" vertical="center" wrapText="1"/>
    </xf>
    <xf numFmtId="0" fontId="25" fillId="0" borderId="0" xfId="22" applyFont="1"/>
    <xf numFmtId="0" fontId="24" fillId="0" borderId="0" xfId="22" applyFont="1"/>
    <xf numFmtId="0" fontId="26" fillId="0" borderId="0" xfId="22" applyFont="1"/>
    <xf numFmtId="0" fontId="27" fillId="0" borderId="0" xfId="22" applyFont="1"/>
    <xf numFmtId="0" fontId="24" fillId="0" borderId="3" xfId="22" applyFont="1" applyBorder="1" applyAlignment="1">
      <alignment horizontal="center"/>
    </xf>
    <xf numFmtId="0" fontId="24" fillId="0" borderId="3" xfId="22" applyFont="1" applyBorder="1" applyAlignment="1">
      <alignment horizontal="center" vertical="center"/>
    </xf>
    <xf numFmtId="0" fontId="25" fillId="0" borderId="0" xfId="22" applyFont="1" applyAlignment="1"/>
    <xf numFmtId="0" fontId="24" fillId="0" borderId="3" xfId="22" applyFont="1" applyBorder="1" applyAlignment="1">
      <alignment horizontal="center" wrapText="1"/>
    </xf>
    <xf numFmtId="0" fontId="24" fillId="0" borderId="3" xfId="22" applyFont="1" applyBorder="1" applyAlignment="1">
      <alignment wrapText="1"/>
    </xf>
    <xf numFmtId="2" fontId="24" fillId="0" borderId="3" xfId="22" applyNumberFormat="1" applyFont="1" applyBorder="1" applyAlignment="1">
      <alignment horizontal="center" vertical="center"/>
    </xf>
    <xf numFmtId="0" fontId="24" fillId="0" borderId="3" xfId="22" applyFont="1" applyBorder="1"/>
    <xf numFmtId="0" fontId="24" fillId="0" borderId="3" xfId="22" applyFont="1" applyBorder="1" applyAlignment="1">
      <alignment vertical="center" wrapText="1"/>
    </xf>
    <xf numFmtId="0" fontId="24" fillId="0" borderId="9" xfId="22" applyFont="1" applyBorder="1" applyAlignment="1">
      <alignment horizontal="center" wrapText="1"/>
    </xf>
    <xf numFmtId="0" fontId="24" fillId="0" borderId="0" xfId="22" applyFont="1" applyAlignment="1">
      <alignment wrapText="1"/>
    </xf>
    <xf numFmtId="0" fontId="24" fillId="0" borderId="10" xfId="22" applyFont="1" applyBorder="1" applyAlignment="1">
      <alignment wrapText="1"/>
    </xf>
    <xf numFmtId="0" fontId="24" fillId="0" borderId="11" xfId="22" applyFont="1" applyBorder="1" applyAlignment="1">
      <alignment wrapText="1"/>
    </xf>
    <xf numFmtId="0" fontId="24" fillId="0" borderId="11" xfId="22" applyFont="1" applyBorder="1" applyAlignment="1">
      <alignment horizontal="left" wrapText="1" indent="3"/>
    </xf>
    <xf numFmtId="0" fontId="24" fillId="0" borderId="12" xfId="22" applyFont="1" applyBorder="1" applyAlignment="1">
      <alignment wrapText="1"/>
    </xf>
    <xf numFmtId="0" fontId="24" fillId="0" borderId="0" xfId="22" applyFont="1" applyAlignment="1">
      <alignment horizontal="center"/>
    </xf>
    <xf numFmtId="0" fontId="26" fillId="0" borderId="0" xfId="22" applyFont="1" applyBorder="1" applyAlignment="1">
      <alignment horizontal="center" vertical="center" wrapText="1"/>
    </xf>
    <xf numFmtId="0" fontId="26" fillId="0" borderId="0" xfId="22" applyFont="1" applyBorder="1" applyAlignment="1">
      <alignment vertical="center" wrapText="1"/>
    </xf>
    <xf numFmtId="0" fontId="24" fillId="0" borderId="0" xfId="22" applyFont="1" applyAlignment="1">
      <alignment horizontal="right" vertical="center" wrapText="1"/>
    </xf>
    <xf numFmtId="0" fontId="24" fillId="0" borderId="0" xfId="22" applyFont="1" applyAlignment="1">
      <alignment horizontal="justify" vertical="center" wrapText="1"/>
    </xf>
    <xf numFmtId="0" fontId="25" fillId="0" borderId="0" xfId="22" applyFont="1" applyAlignment="1">
      <alignment horizontal="center"/>
    </xf>
    <xf numFmtId="0" fontId="24" fillId="0" borderId="3" xfId="22" applyFont="1" applyBorder="1" applyAlignment="1">
      <alignment horizontal="center" vertical="center" wrapText="1"/>
    </xf>
    <xf numFmtId="0" fontId="24" fillId="0" borderId="4" xfId="22" applyFont="1" applyBorder="1" applyAlignment="1">
      <alignment horizontal="center" vertical="center" wrapText="1"/>
    </xf>
    <xf numFmtId="0" fontId="24" fillId="0" borderId="5" xfId="22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2" fontId="24" fillId="0" borderId="3" xfId="22" applyNumberFormat="1" applyFont="1" applyBorder="1" applyAlignment="1">
      <alignment horizontal="center" vertical="center" wrapText="1"/>
    </xf>
    <xf numFmtId="0" fontId="24" fillId="0" borderId="0" xfId="22" applyFont="1" applyAlignment="1">
      <alignment horizontal="right" vertical="center"/>
    </xf>
    <xf numFmtId="2" fontId="24" fillId="0" borderId="3" xfId="22" applyNumberFormat="1" applyFont="1" applyBorder="1" applyAlignment="1">
      <alignment horizontal="right" vertical="center"/>
    </xf>
    <xf numFmtId="0" fontId="26" fillId="0" borderId="0" xfId="22" applyFont="1" applyAlignment="1">
      <alignment horizontal="center"/>
    </xf>
    <xf numFmtId="0" fontId="25" fillId="0" borderId="0" xfId="22" applyFont="1" applyAlignment="1">
      <alignment horizontal="right" vertical="center"/>
    </xf>
    <xf numFmtId="2" fontId="24" fillId="0" borderId="3" xfId="22" applyNumberFormat="1" applyFont="1" applyBorder="1" applyAlignment="1">
      <alignment horizontal="right" vertical="center" wrapText="1"/>
    </xf>
    <xf numFmtId="0" fontId="24" fillId="0" borderId="4" xfId="22" applyFont="1" applyBorder="1" applyAlignment="1">
      <alignment vertical="center" wrapText="1"/>
    </xf>
    <xf numFmtId="0" fontId="24" fillId="0" borderId="9" xfId="22" applyFont="1" applyBorder="1" applyAlignment="1">
      <alignment vertical="center" wrapText="1"/>
    </xf>
    <xf numFmtId="0" fontId="24" fillId="0" borderId="5" xfId="22" applyFont="1" applyBorder="1" applyAlignment="1">
      <alignment vertical="center" wrapText="1"/>
    </xf>
    <xf numFmtId="2" fontId="24" fillId="0" borderId="3" xfId="22" applyNumberFormat="1" applyFont="1" applyBorder="1" applyAlignment="1">
      <alignment horizontal="center" wrapText="1"/>
    </xf>
    <xf numFmtId="2" fontId="24" fillId="0" borderId="3" xfId="22" applyNumberFormat="1" applyFont="1" applyBorder="1" applyAlignment="1">
      <alignment horizontal="center"/>
    </xf>
    <xf numFmtId="4" fontId="6" fillId="0" borderId="0" xfId="1" applyNumberFormat="1" applyFont="1" applyFill="1" applyAlignment="1">
      <alignment horizontal="left" vertical="center"/>
    </xf>
    <xf numFmtId="2" fontId="24" fillId="0" borderId="9" xfId="22" applyNumberFormat="1" applyFont="1" applyBorder="1" applyAlignment="1">
      <alignment horizontal="center" wrapText="1"/>
    </xf>
    <xf numFmtId="0" fontId="33" fillId="0" borderId="0" xfId="22" applyFont="1"/>
    <xf numFmtId="0" fontId="33" fillId="0" borderId="0" xfId="22" applyFont="1" applyAlignment="1">
      <alignment vertical="center"/>
    </xf>
    <xf numFmtId="0" fontId="27" fillId="0" borderId="3" xfId="22" applyFont="1" applyBorder="1"/>
    <xf numFmtId="0" fontId="6" fillId="0" borderId="0" xfId="1" applyFont="1" applyFill="1" applyAlignment="1">
      <alignment horizontal="left" vertical="center"/>
    </xf>
    <xf numFmtId="0" fontId="6" fillId="0" borderId="0" xfId="7" applyFont="1" applyAlignment="1">
      <alignment vertical="center"/>
    </xf>
    <xf numFmtId="4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30" fillId="0" borderId="0" xfId="22" applyFont="1" applyBorder="1" applyAlignment="1">
      <alignment vertical="center"/>
    </xf>
    <xf numFmtId="2" fontId="30" fillId="0" borderId="0" xfId="22" applyNumberFormat="1" applyFont="1" applyAlignment="1">
      <alignment vertical="center"/>
    </xf>
    <xf numFmtId="4" fontId="5" fillId="0" borderId="0" xfId="6" applyNumberFormat="1" applyFont="1" applyFill="1" applyBorder="1" applyAlignment="1">
      <alignment horizontal="right" vertical="center" wrapText="1"/>
    </xf>
    <xf numFmtId="4" fontId="5" fillId="0" borderId="0" xfId="5" applyNumberFormat="1" applyFont="1" applyFill="1" applyBorder="1" applyAlignment="1">
      <alignment vertical="center" wrapText="1"/>
    </xf>
    <xf numFmtId="0" fontId="30" fillId="0" borderId="0" xfId="22" applyFont="1" applyAlignment="1"/>
    <xf numFmtId="2" fontId="30" fillId="0" borderId="0" xfId="22" applyNumberFormat="1" applyFont="1" applyAlignment="1"/>
    <xf numFmtId="4" fontId="5" fillId="0" borderId="0" xfId="8" applyNumberFormat="1" applyFont="1" applyFill="1" applyBorder="1" applyAlignment="1">
      <alignment vertical="center" wrapText="1"/>
    </xf>
    <xf numFmtId="0" fontId="36" fillId="0" borderId="0" xfId="0" applyFont="1" applyAlignment="1">
      <alignment horizontal="center"/>
    </xf>
    <xf numFmtId="0" fontId="35" fillId="0" borderId="0" xfId="24">
      <alignment horizontal="left" vertical="center" indent="1"/>
    </xf>
    <xf numFmtId="4" fontId="0" fillId="0" borderId="0" xfId="0" applyNumberForma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37" fillId="0" borderId="0" xfId="0" applyFont="1"/>
    <xf numFmtId="0" fontId="35" fillId="0" borderId="3" xfId="24" applyBorder="1">
      <alignment horizontal="left" vertical="center" indent="1"/>
    </xf>
    <xf numFmtId="4" fontId="0" fillId="0" borderId="3" xfId="0" applyNumberFormat="1" applyBorder="1"/>
    <xf numFmtId="0" fontId="3" fillId="3" borderId="3" xfId="0" applyFont="1" applyFill="1" applyBorder="1" applyAlignment="1">
      <alignment wrapText="1"/>
    </xf>
    <xf numFmtId="4" fontId="37" fillId="3" borderId="3" xfId="0" applyNumberFormat="1" applyFont="1" applyFill="1" applyBorder="1"/>
    <xf numFmtId="0" fontId="0" fillId="0" borderId="3" xfId="0" applyBorder="1"/>
    <xf numFmtId="4" fontId="5" fillId="0" borderId="3" xfId="1" applyNumberFormat="1" applyFont="1" applyFill="1" applyBorder="1" applyAlignment="1">
      <alignment horizontal="center" vertical="center" wrapText="1"/>
    </xf>
    <xf numFmtId="0" fontId="24" fillId="0" borderId="3" xfId="23" applyFont="1" applyFill="1" applyBorder="1" applyAlignment="1">
      <alignment horizontal="center" vertical="center" wrapText="1"/>
    </xf>
    <xf numFmtId="2" fontId="24" fillId="0" borderId="3" xfId="23" applyNumberFormat="1" applyFont="1" applyFill="1" applyBorder="1" applyAlignment="1">
      <alignment horizontal="center"/>
    </xf>
    <xf numFmtId="2" fontId="24" fillId="0" borderId="3" xfId="23" applyNumberFormat="1" applyFont="1" applyFill="1" applyBorder="1" applyAlignment="1">
      <alignment horizontal="right" vertical="center" wrapText="1"/>
    </xf>
    <xf numFmtId="0" fontId="24" fillId="0" borderId="3" xfId="23" applyFont="1" applyFill="1" applyBorder="1" applyAlignment="1">
      <alignment horizontal="center"/>
    </xf>
    <xf numFmtId="0" fontId="24" fillId="0" borderId="0" xfId="23" applyFont="1" applyFill="1" applyBorder="1"/>
    <xf numFmtId="2" fontId="24" fillId="0" borderId="3" xfId="23" applyNumberFormat="1" applyFont="1" applyFill="1" applyBorder="1" applyAlignment="1">
      <alignment horizontal="right" vertical="center"/>
    </xf>
    <xf numFmtId="4" fontId="25" fillId="0" borderId="0" xfId="1" applyNumberFormat="1" applyFont="1" applyAlignment="1">
      <alignment vertical="center" wrapText="1"/>
    </xf>
    <xf numFmtId="0" fontId="25" fillId="0" borderId="0" xfId="1" applyFont="1" applyAlignment="1">
      <alignment vertical="center" wrapText="1"/>
    </xf>
    <xf numFmtId="4" fontId="24" fillId="0" borderId="0" xfId="1" applyNumberFormat="1" applyFont="1" applyAlignment="1">
      <alignment vertical="center" wrapText="1"/>
    </xf>
    <xf numFmtId="0" fontId="24" fillId="0" borderId="0" xfId="1" applyFont="1" applyAlignment="1">
      <alignment vertical="center" wrapText="1"/>
    </xf>
    <xf numFmtId="0" fontId="30" fillId="0" borderId="3" xfId="1" applyFont="1" applyBorder="1" applyAlignment="1">
      <alignment horizontal="center" vertical="center" wrapText="1"/>
    </xf>
    <xf numFmtId="4" fontId="34" fillId="0" borderId="3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4" fontId="5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4" fontId="6" fillId="0" borderId="3" xfId="1" applyNumberFormat="1" applyFont="1" applyBorder="1" applyAlignment="1">
      <alignment horizontal="center" vertical="center" wrapText="1"/>
    </xf>
    <xf numFmtId="4" fontId="25" fillId="0" borderId="3" xfId="1" applyNumberFormat="1" applyFont="1" applyBorder="1" applyAlignment="1">
      <alignment vertical="center" wrapText="1"/>
    </xf>
    <xf numFmtId="0" fontId="34" fillId="0" borderId="3" xfId="1" applyFont="1" applyBorder="1" applyAlignment="1">
      <alignment vertical="center" wrapText="1"/>
    </xf>
    <xf numFmtId="4" fontId="34" fillId="0" borderId="3" xfId="1" applyNumberFormat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center" vertical="center" wrapText="1"/>
    </xf>
    <xf numFmtId="0" fontId="25" fillId="0" borderId="3" xfId="1" applyFont="1" applyBorder="1" applyAlignment="1">
      <alignment vertical="center" wrapText="1"/>
    </xf>
    <xf numFmtId="0" fontId="25" fillId="0" borderId="3" xfId="1" applyFont="1" applyBorder="1" applyAlignment="1">
      <alignment horizontal="center" vertical="center" wrapText="1"/>
    </xf>
    <xf numFmtId="4" fontId="14" fillId="0" borderId="3" xfId="3" applyNumberFormat="1" applyFont="1" applyFill="1" applyBorder="1" applyAlignment="1">
      <alignment vertical="center" wrapText="1"/>
    </xf>
    <xf numFmtId="4" fontId="6" fillId="0" borderId="3" xfId="3" applyNumberFormat="1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30" fillId="0" borderId="3" xfId="5" applyFont="1" applyFill="1" applyBorder="1"/>
    <xf numFmtId="0" fontId="28" fillId="0" borderId="3" xfId="0" applyFont="1" applyFill="1" applyBorder="1" applyAlignment="1">
      <alignment horizontal="center" wrapText="1"/>
    </xf>
    <xf numFmtId="4" fontId="24" fillId="0" borderId="3" xfId="5" applyNumberFormat="1" applyFont="1" applyFill="1" applyBorder="1" applyAlignment="1" applyProtection="1">
      <alignment horizontal="right" vertical="center" wrapText="1"/>
    </xf>
    <xf numFmtId="0" fontId="38" fillId="0" borderId="3" xfId="0" applyFont="1" applyFill="1" applyBorder="1" applyAlignment="1">
      <alignment horizontal="center" wrapText="1"/>
    </xf>
    <xf numFmtId="0" fontId="24" fillId="0" borderId="3" xfId="5" applyNumberFormat="1" applyFont="1" applyFill="1" applyBorder="1" applyAlignment="1">
      <alignment horizontal="center" vertical="center" wrapText="1"/>
    </xf>
    <xf numFmtId="0" fontId="24" fillId="0" borderId="3" xfId="5" applyFont="1" applyFill="1" applyBorder="1" applyAlignment="1">
      <alignment horizontal="left" vertical="center" wrapText="1"/>
    </xf>
    <xf numFmtId="0" fontId="24" fillId="0" borderId="3" xfId="5" applyFont="1" applyFill="1" applyBorder="1" applyAlignment="1" applyProtection="1">
      <alignment horizontal="center" vertical="center" wrapText="1"/>
    </xf>
    <xf numFmtId="4" fontId="6" fillId="0" borderId="3" xfId="6" applyNumberFormat="1" applyFont="1" applyFill="1" applyBorder="1" applyAlignment="1">
      <alignment vertical="center" wrapText="1"/>
    </xf>
    <xf numFmtId="4" fontId="40" fillId="3" borderId="3" xfId="0" applyNumberFormat="1" applyFont="1" applyFill="1" applyBorder="1"/>
    <xf numFmtId="4" fontId="6" fillId="0" borderId="0" xfId="1" applyNumberFormat="1" applyFont="1" applyFill="1" applyAlignment="1">
      <alignment horizontal="left" vertical="center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right" vertical="center" wrapText="1"/>
    </xf>
    <xf numFmtId="4" fontId="5" fillId="0" borderId="7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14" fillId="0" borderId="0" xfId="3" applyNumberFormat="1" applyFont="1" applyAlignment="1">
      <alignment horizontal="left" vertical="center"/>
    </xf>
    <xf numFmtId="4" fontId="5" fillId="0" borderId="6" xfId="3" applyNumberFormat="1" applyFont="1" applyFill="1" applyBorder="1" applyAlignment="1">
      <alignment horizontal="right" vertical="center" wrapText="1"/>
    </xf>
    <xf numFmtId="4" fontId="5" fillId="0" borderId="7" xfId="3" applyNumberFormat="1" applyFont="1" applyFill="1" applyBorder="1" applyAlignment="1">
      <alignment horizontal="right" vertical="center" wrapText="1"/>
    </xf>
    <xf numFmtId="4" fontId="5" fillId="0" borderId="6" xfId="6" applyNumberFormat="1" applyFont="1" applyFill="1" applyBorder="1" applyAlignment="1">
      <alignment horizontal="right" vertical="center" wrapText="1"/>
    </xf>
    <xf numFmtId="4" fontId="5" fillId="0" borderId="7" xfId="6" applyNumberFormat="1" applyFont="1" applyFill="1" applyBorder="1" applyAlignment="1">
      <alignment horizontal="right" vertical="center" wrapText="1"/>
    </xf>
    <xf numFmtId="0" fontId="32" fillId="0" borderId="0" xfId="22" applyFont="1" applyAlignment="1">
      <alignment horizontal="center" vertical="center" wrapText="1"/>
    </xf>
    <xf numFmtId="2" fontId="24" fillId="0" borderId="4" xfId="22" applyNumberFormat="1" applyFont="1" applyBorder="1" applyAlignment="1">
      <alignment horizontal="right" vertical="center" wrapText="1"/>
    </xf>
    <xf numFmtId="2" fontId="24" fillId="0" borderId="9" xfId="22" applyNumberFormat="1" applyFont="1" applyBorder="1" applyAlignment="1">
      <alignment horizontal="right" vertical="center" wrapText="1"/>
    </xf>
    <xf numFmtId="2" fontId="24" fillId="0" borderId="5" xfId="22" applyNumberFormat="1" applyFont="1" applyBorder="1" applyAlignment="1">
      <alignment horizontal="right" vertical="center" wrapText="1"/>
    </xf>
    <xf numFmtId="0" fontId="24" fillId="0" borderId="0" xfId="22" applyFont="1" applyAlignment="1">
      <alignment horizontal="center" vertical="center" wrapText="1"/>
    </xf>
    <xf numFmtId="0" fontId="24" fillId="0" borderId="4" xfId="22" applyFont="1" applyBorder="1" applyAlignment="1">
      <alignment horizontal="center" vertical="center" wrapText="1"/>
    </xf>
    <xf numFmtId="0" fontId="24" fillId="0" borderId="9" xfId="22" applyFont="1" applyBorder="1" applyAlignment="1">
      <alignment horizontal="center" vertical="center" wrapText="1"/>
    </xf>
    <xf numFmtId="0" fontId="24" fillId="0" borderId="5" xfId="22" applyFont="1" applyBorder="1" applyAlignment="1">
      <alignment horizontal="center" vertical="center" wrapText="1"/>
    </xf>
    <xf numFmtId="2" fontId="24" fillId="0" borderId="4" xfId="22" applyNumberFormat="1" applyFont="1" applyBorder="1" applyAlignment="1">
      <alignment horizontal="center" vertical="center" wrapText="1"/>
    </xf>
    <xf numFmtId="2" fontId="24" fillId="0" borderId="9" xfId="22" applyNumberFormat="1" applyFont="1" applyBorder="1" applyAlignment="1">
      <alignment horizontal="center" vertical="center" wrapText="1"/>
    </xf>
    <xf numFmtId="2" fontId="24" fillId="0" borderId="5" xfId="22" applyNumberFormat="1" applyFont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 vertical="center" wrapText="1"/>
    </xf>
    <xf numFmtId="0" fontId="30" fillId="0" borderId="0" xfId="1" applyFont="1" applyBorder="1" applyAlignment="1">
      <alignment horizontal="right" vertical="center" wrapText="1"/>
    </xf>
    <xf numFmtId="0" fontId="39" fillId="0" borderId="0" xfId="1" applyFont="1" applyAlignment="1">
      <alignment horizontal="center" vertical="center" wrapText="1"/>
    </xf>
    <xf numFmtId="0" fontId="39" fillId="0" borderId="6" xfId="1" applyFont="1" applyBorder="1" applyAlignment="1">
      <alignment horizontal="left" vertical="center" wrapText="1"/>
    </xf>
    <xf numFmtId="0" fontId="39" fillId="0" borderId="13" xfId="1" applyFont="1" applyBorder="1" applyAlignment="1">
      <alignment horizontal="left" vertical="center" wrapText="1"/>
    </xf>
    <xf numFmtId="0" fontId="39" fillId="0" borderId="7" xfId="1" applyFont="1" applyBorder="1" applyAlignment="1">
      <alignment horizontal="left" vertical="center" wrapText="1"/>
    </xf>
    <xf numFmtId="0" fontId="30" fillId="0" borderId="0" xfId="1" applyFont="1" applyAlignment="1">
      <alignment horizontal="left" vertical="center" wrapText="1"/>
    </xf>
    <xf numFmtId="0" fontId="25" fillId="0" borderId="0" xfId="1" applyFont="1" applyAlignment="1">
      <alignment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24" fillId="0" borderId="3" xfId="22" applyFont="1" applyBorder="1" applyAlignment="1">
      <alignment horizontal="center" vertical="center" wrapText="1"/>
    </xf>
    <xf numFmtId="2" fontId="24" fillId="0" borderId="3" xfId="22" applyNumberFormat="1" applyFont="1" applyBorder="1" applyAlignment="1">
      <alignment horizontal="center" vertical="center" wrapText="1"/>
    </xf>
    <xf numFmtId="2" fontId="24" fillId="0" borderId="3" xfId="22" applyNumberFormat="1" applyFont="1" applyBorder="1" applyAlignment="1">
      <alignment horizontal="right" vertical="center" wrapText="1"/>
    </xf>
    <xf numFmtId="0" fontId="4" fillId="0" borderId="9" xfId="22" applyFont="1" applyBorder="1" applyAlignment="1">
      <alignment horizontal="center" vertical="center" wrapText="1"/>
    </xf>
    <xf numFmtId="0" fontId="4" fillId="0" borderId="5" xfId="22" applyFont="1" applyBorder="1" applyAlignment="1">
      <alignment horizontal="center" vertical="center" wrapText="1"/>
    </xf>
  </cellXfs>
  <cellStyles count="27">
    <cellStyle name="Comma 2" xfId="2"/>
    <cellStyle name="Comma 3" xfId="9"/>
    <cellStyle name="ContentsHyperlink" xfId="24"/>
    <cellStyle name="Currency 2" xfId="10"/>
    <cellStyle name="Currency 3" xfId="11"/>
    <cellStyle name="Normal 2" xfId="1"/>
    <cellStyle name="Normal 2 2" xfId="4"/>
    <cellStyle name="Normal 3" xfId="3"/>
    <cellStyle name="Normal 3 2" xfId="25"/>
    <cellStyle name="Normal 3 3" xfId="26"/>
    <cellStyle name="Normal 4" xfId="6"/>
    <cellStyle name="Normal 5" xfId="7"/>
    <cellStyle name="Normal 6" xfId="22"/>
    <cellStyle name="Normal 6 2" xfId="23"/>
    <cellStyle name="Percent 2" xfId="12"/>
    <cellStyle name="Percent 3" xfId="13"/>
    <cellStyle name="Style 1" xfId="14"/>
    <cellStyle name="Нормален" xfId="0" builtinId="0"/>
    <cellStyle name="Нормален 2" xfId="15"/>
    <cellStyle name="Нормален 2 2" xfId="16"/>
    <cellStyle name="Нормален 2 2 2" xfId="17"/>
    <cellStyle name="Нормален 2 3" xfId="18"/>
    <cellStyle name="Нормален 3" xfId="5"/>
    <cellStyle name="Нормален 3 2" xfId="19"/>
    <cellStyle name="Нормален 3 3" xfId="8"/>
    <cellStyle name="Нормален 3_KSS" xfId="20"/>
    <cellStyle name="Стил 1" xfId="21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" workbookViewId="0">
      <selection activeCell="E16" sqref="E16"/>
    </sheetView>
  </sheetViews>
  <sheetFormatPr defaultRowHeight="15.75"/>
  <cols>
    <col min="1" max="1" width="68.75" customWidth="1"/>
    <col min="2" max="2" width="12.375" bestFit="1" customWidth="1"/>
    <col min="3" max="3" width="12.375" style="161" bestFit="1" customWidth="1"/>
    <col min="4" max="4" width="9.375" bestFit="1" customWidth="1"/>
  </cols>
  <sheetData>
    <row r="1" spans="1:5" ht="18">
      <c r="A1" s="157" t="s">
        <v>583</v>
      </c>
    </row>
    <row r="3" spans="1:5">
      <c r="A3" s="158"/>
      <c r="B3" s="159"/>
    </row>
    <row r="4" spans="1:5">
      <c r="A4" s="163" t="s">
        <v>451</v>
      </c>
      <c r="B4" s="164"/>
    </row>
    <row r="5" spans="1:5">
      <c r="A5" s="163" t="s">
        <v>453</v>
      </c>
      <c r="B5" s="164"/>
    </row>
    <row r="6" spans="1:5">
      <c r="A6" s="163" t="s">
        <v>457</v>
      </c>
      <c r="B6" s="164"/>
    </row>
    <row r="7" spans="1:5">
      <c r="A7" s="163" t="s">
        <v>455</v>
      </c>
      <c r="B7" s="164"/>
    </row>
    <row r="8" spans="1:5">
      <c r="A8" s="163" t="s">
        <v>584</v>
      </c>
      <c r="B8" s="164"/>
    </row>
    <row r="9" spans="1:5">
      <c r="A9" s="163" t="s">
        <v>459</v>
      </c>
      <c r="B9" s="164"/>
    </row>
    <row r="10" spans="1:5">
      <c r="A10" s="163" t="s">
        <v>655</v>
      </c>
      <c r="B10" s="164"/>
    </row>
    <row r="11" spans="1:5" ht="31.5">
      <c r="A11" s="165" t="s">
        <v>588</v>
      </c>
      <c r="B11" s="166">
        <f>SUM(B4:B10)</f>
        <v>0</v>
      </c>
      <c r="C11" s="161">
        <f>B11/1.2</f>
        <v>0</v>
      </c>
      <c r="E11" s="162"/>
    </row>
    <row r="12" spans="1:5">
      <c r="A12" s="158"/>
      <c r="B12" s="159"/>
    </row>
    <row r="13" spans="1:5">
      <c r="A13" s="163" t="s">
        <v>452</v>
      </c>
      <c r="B13" s="164"/>
    </row>
    <row r="14" spans="1:5">
      <c r="A14" s="163" t="s">
        <v>454</v>
      </c>
      <c r="B14" s="164"/>
    </row>
    <row r="15" spans="1:5">
      <c r="A15" s="163" t="s">
        <v>458</v>
      </c>
      <c r="B15" s="164"/>
    </row>
    <row r="16" spans="1:5">
      <c r="A16" s="163" t="s">
        <v>456</v>
      </c>
      <c r="B16" s="164"/>
    </row>
    <row r="17" spans="1:3">
      <c r="A17" s="163" t="s">
        <v>585</v>
      </c>
      <c r="B17" s="164"/>
    </row>
    <row r="18" spans="1:3">
      <c r="A18" s="163" t="s">
        <v>460</v>
      </c>
      <c r="B18" s="164"/>
    </row>
    <row r="19" spans="1:3">
      <c r="A19" s="163" t="s">
        <v>656</v>
      </c>
      <c r="B19" s="164"/>
    </row>
    <row r="20" spans="1:3">
      <c r="A20" s="165" t="s">
        <v>589</v>
      </c>
      <c r="B20" s="166">
        <f>SUM(B13:B19)</f>
        <v>0</v>
      </c>
      <c r="C20" s="161">
        <f>B20/1.2</f>
        <v>0</v>
      </c>
    </row>
    <row r="21" spans="1:3">
      <c r="A21" s="158"/>
      <c r="B21" s="159"/>
    </row>
    <row r="22" spans="1:3">
      <c r="A22" s="163"/>
      <c r="B22" s="164"/>
    </row>
    <row r="23" spans="1:3">
      <c r="A23" s="163"/>
      <c r="B23" s="164"/>
    </row>
    <row r="24" spans="1:3">
      <c r="A24" s="163"/>
      <c r="B24" s="164"/>
    </row>
    <row r="25" spans="1:3">
      <c r="A25" s="163"/>
      <c r="B25" s="164"/>
    </row>
    <row r="26" spans="1:3">
      <c r="A26" s="163"/>
      <c r="B26" s="164"/>
    </row>
    <row r="27" spans="1:3">
      <c r="A27" s="163"/>
      <c r="B27" s="164"/>
    </row>
    <row r="28" spans="1:3">
      <c r="A28" s="163"/>
      <c r="B28" s="164"/>
    </row>
    <row r="29" spans="1:3">
      <c r="A29" s="165"/>
      <c r="B29" s="166"/>
    </row>
    <row r="30" spans="1:3">
      <c r="A30" s="158"/>
      <c r="B30" s="159"/>
    </row>
    <row r="31" spans="1:3">
      <c r="A31" s="163"/>
      <c r="B31" s="164"/>
    </row>
    <row r="32" spans="1:3">
      <c r="A32" s="163"/>
      <c r="B32" s="164"/>
    </row>
    <row r="33" spans="1:2">
      <c r="A33" s="163"/>
      <c r="B33" s="164"/>
    </row>
    <row r="34" spans="1:2">
      <c r="A34" s="163"/>
      <c r="B34" s="164"/>
    </row>
    <row r="35" spans="1:2">
      <c r="A35" s="163"/>
      <c r="B35" s="164"/>
    </row>
    <row r="36" spans="1:2">
      <c r="A36" s="163"/>
      <c r="B36" s="164"/>
    </row>
    <row r="37" spans="1:2">
      <c r="A37" s="163"/>
      <c r="B37" s="164"/>
    </row>
    <row r="38" spans="1:2">
      <c r="A38" s="163"/>
      <c r="B38" s="164"/>
    </row>
    <row r="39" spans="1:2">
      <c r="A39" s="163"/>
      <c r="B39" s="164"/>
    </row>
    <row r="40" spans="1:2">
      <c r="A40" s="163"/>
      <c r="B40" s="164"/>
    </row>
    <row r="41" spans="1:2">
      <c r="A41" s="165"/>
      <c r="B41" s="166"/>
    </row>
    <row r="42" spans="1:2">
      <c r="A42" s="158"/>
      <c r="B42" s="159"/>
    </row>
    <row r="43" spans="1:2">
      <c r="A43" s="163"/>
      <c r="B43" s="164"/>
    </row>
    <row r="44" spans="1:2">
      <c r="A44" s="167"/>
      <c r="B44" s="164"/>
    </row>
    <row r="45" spans="1:2">
      <c r="A45" s="163"/>
      <c r="B45" s="164"/>
    </row>
    <row r="46" spans="1:2">
      <c r="A46" s="163"/>
      <c r="B46" s="164"/>
    </row>
    <row r="47" spans="1:2">
      <c r="A47" s="163"/>
      <c r="B47" s="164"/>
    </row>
    <row r="48" spans="1:2">
      <c r="A48" s="163"/>
      <c r="B48" s="164"/>
    </row>
    <row r="49" spans="1:2">
      <c r="A49" s="163"/>
      <c r="B49" s="164"/>
    </row>
    <row r="50" spans="1:2">
      <c r="A50" s="165"/>
      <c r="B50" s="166"/>
    </row>
    <row r="51" spans="1:2">
      <c r="A51" s="158"/>
      <c r="B51" s="159"/>
    </row>
    <row r="52" spans="1:2">
      <c r="A52" s="163"/>
      <c r="B52" s="164"/>
    </row>
    <row r="53" spans="1:2">
      <c r="A53" s="163"/>
      <c r="B53" s="164"/>
    </row>
    <row r="54" spans="1:2">
      <c r="A54" s="163"/>
      <c r="B54" s="164"/>
    </row>
    <row r="55" spans="1:2">
      <c r="A55" s="163"/>
      <c r="B55" s="164"/>
    </row>
    <row r="56" spans="1:2">
      <c r="A56" s="163"/>
      <c r="B56" s="167"/>
    </row>
    <row r="57" spans="1:2">
      <c r="A57" s="163"/>
      <c r="B57" s="164"/>
    </row>
    <row r="58" spans="1:2">
      <c r="A58" s="163"/>
      <c r="B58" s="164"/>
    </row>
    <row r="59" spans="1:2">
      <c r="A59" s="165"/>
      <c r="B59" s="207"/>
    </row>
    <row r="60" spans="1:2">
      <c r="A60" s="158"/>
      <c r="B60" s="159"/>
    </row>
    <row r="61" spans="1:2">
      <c r="A61" s="163"/>
      <c r="B61" s="164"/>
    </row>
    <row r="62" spans="1:2">
      <c r="A62" s="163"/>
      <c r="B62" s="164"/>
    </row>
    <row r="63" spans="1:2">
      <c r="A63" s="163"/>
      <c r="B63" s="164"/>
    </row>
    <row r="64" spans="1:2">
      <c r="A64" s="163"/>
      <c r="B64" s="164"/>
    </row>
    <row r="65" spans="1:2">
      <c r="A65" s="163"/>
      <c r="B65" s="164"/>
    </row>
    <row r="66" spans="1:2">
      <c r="A66" s="163"/>
      <c r="B66" s="164"/>
    </row>
    <row r="67" spans="1:2">
      <c r="A67" s="163"/>
      <c r="B67" s="164"/>
    </row>
    <row r="68" spans="1:2">
      <c r="A68" s="163"/>
      <c r="B68" s="164"/>
    </row>
    <row r="69" spans="1:2">
      <c r="A69" s="163"/>
      <c r="B69" s="164"/>
    </row>
    <row r="70" spans="1:2">
      <c r="A70" s="163"/>
      <c r="B70" s="164"/>
    </row>
    <row r="71" spans="1:2">
      <c r="A71" s="165"/>
      <c r="B71" s="166"/>
    </row>
    <row r="72" spans="1:2">
      <c r="A72" s="158"/>
      <c r="B72" s="159"/>
    </row>
    <row r="73" spans="1:2">
      <c r="A73" s="160"/>
      <c r="B73" s="161"/>
    </row>
  </sheetData>
  <hyperlinks>
    <hyperlink ref="A4" location="'&quot;Изворче&quot;_Арх'!A1" tooltip="Activate &quot;Изворче&quot;_Арх" display="&quot;Изворче&quot;_Арх"/>
    <hyperlink ref="A5" location="'&quot;Изворче&quot;_ВиК'!A1" tooltip="Activate &quot;Изворче&quot;_ВиК" display="&quot;Изворче&quot;_ВиК"/>
    <hyperlink ref="A6" location="'&quot;Изворче&quot;_Ел'!A1" tooltip="Activate &quot;Изворче&quot;_Ел" display="&quot;Изворче&quot;_Ел"/>
    <hyperlink ref="A7" location="'&quot;Изворче&quot;_Кон'!A1" tooltip="Activate &quot;Изворче&quot;_Кон" display="&quot;Изворче&quot;_Кон"/>
    <hyperlink ref="A8" location="'&quot;Изворче&quot;_ОВ'!A1" tooltip="Activate &quot;Изворче&quot;_ОВ" display="&quot;Изворче&quot;_ОВ"/>
    <hyperlink ref="A9" location="'&quot;Изворче&quot;_Пож'!A1" tooltip="Activate &quot;Изворче&quot;_Пож" display="&quot;Изворче&quot;_Пож"/>
    <hyperlink ref="A13" location="'&quot;Миньорче&quot;_Арх'!A1" tooltip="Activate &quot;Миньорче&quot;_Арх" display="&quot;Миньорче&quot;_Арх"/>
    <hyperlink ref="A14" location="'&quot;Миньорче&quot;_ВиК'!A1" tooltip="Activate &quot;Миньорче&quot;_ВиК" display="&quot;Миньорче&quot;_ВиК"/>
    <hyperlink ref="A15" location="'&quot;Миньорче&quot;_Ел'!A1" tooltip="Activate &quot;Миньорче&quot;_Ел" display="&quot;Миньорче&quot;_Ел"/>
    <hyperlink ref="A16" location="'&quot;Миньорче&quot;_Кон'!A1" tooltip="Activate &quot;Миньорче&quot;_Кон" display="&quot;Миньорче&quot;_Кон"/>
    <hyperlink ref="A17" location="'&quot;Миньорче&quot;_ОВ'!A1" tooltip="Activate &quot;Миньорче&quot;_ОВ" display="&quot;Миньорче&quot;_ОВ"/>
    <hyperlink ref="A18" location="'&quot;Миньорче&quot;_Пож'!A1" tooltip="Activate &quot;Миньорче&quot;_Пож" display="&quot;Миньорче&quot;_Пож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2"/>
  <sheetViews>
    <sheetView view="pageBreakPreview" topLeftCell="A61" zoomScaleNormal="100" zoomScaleSheetLayoutView="100" workbookViewId="0">
      <selection activeCell="E7" sqref="E7:F64"/>
    </sheetView>
  </sheetViews>
  <sheetFormatPr defaultColWidth="9" defaultRowHeight="15"/>
  <cols>
    <col min="1" max="1" width="5.75" style="39" customWidth="1"/>
    <col min="2" max="2" width="41.125" style="33" customWidth="1"/>
    <col min="3" max="3" width="5.25" style="33" customWidth="1"/>
    <col min="4" max="5" width="11.25" style="41" customWidth="1"/>
    <col min="6" max="6" width="12.125" style="41" customWidth="1"/>
    <col min="7" max="16384" width="9" style="33"/>
  </cols>
  <sheetData>
    <row r="1" spans="1:6" ht="15" customHeight="1">
      <c r="A1" s="213" t="s">
        <v>0</v>
      </c>
      <c r="B1" s="213"/>
      <c r="C1" s="213"/>
      <c r="D1" s="213"/>
      <c r="E1" s="213"/>
      <c r="F1" s="213"/>
    </row>
    <row r="2" spans="1:6" ht="15" customHeight="1">
      <c r="A2" s="214" t="s">
        <v>464</v>
      </c>
      <c r="B2" s="215"/>
      <c r="C2" s="215"/>
      <c r="D2" s="215"/>
      <c r="E2" s="215"/>
      <c r="F2" s="216"/>
    </row>
    <row r="3" spans="1:6" ht="15" customHeight="1">
      <c r="A3" s="217" t="s">
        <v>461</v>
      </c>
      <c r="B3" s="218"/>
      <c r="C3" s="218"/>
      <c r="D3" s="218"/>
      <c r="E3" s="218"/>
      <c r="F3" s="219"/>
    </row>
    <row r="4" spans="1:6" ht="15" customHeight="1">
      <c r="A4" s="218" t="s">
        <v>2</v>
      </c>
      <c r="B4" s="218"/>
      <c r="C4" s="218"/>
      <c r="D4" s="218"/>
      <c r="E4" s="218"/>
      <c r="F4" s="218"/>
    </row>
    <row r="5" spans="1:6">
      <c r="A5" s="220"/>
      <c r="B5" s="220"/>
      <c r="C5" s="220"/>
      <c r="D5" s="220"/>
      <c r="E5" s="3"/>
      <c r="F5" s="3"/>
    </row>
    <row r="6" spans="1:6" s="42" customFormat="1" ht="42.75">
      <c r="A6" s="25" t="s">
        <v>3</v>
      </c>
      <c r="B6" s="25" t="s">
        <v>4</v>
      </c>
      <c r="C6" s="25" t="s">
        <v>190</v>
      </c>
      <c r="D6" s="25" t="s">
        <v>191</v>
      </c>
      <c r="E6" s="25" t="s">
        <v>192</v>
      </c>
      <c r="F6" s="25" t="s">
        <v>657</v>
      </c>
    </row>
    <row r="7" spans="1:6" ht="45">
      <c r="A7" s="27">
        <v>1</v>
      </c>
      <c r="B7" s="28" t="s">
        <v>197</v>
      </c>
      <c r="C7" s="29" t="s">
        <v>225</v>
      </c>
      <c r="D7" s="35">
        <v>15</v>
      </c>
      <c r="E7" s="31"/>
      <c r="F7" s="32"/>
    </row>
    <row r="8" spans="1:6" ht="45">
      <c r="A8" s="27">
        <v>2</v>
      </c>
      <c r="B8" s="28" t="s">
        <v>198</v>
      </c>
      <c r="C8" s="29" t="s">
        <v>225</v>
      </c>
      <c r="D8" s="35">
        <v>15</v>
      </c>
      <c r="E8" s="31"/>
      <c r="F8" s="32"/>
    </row>
    <row r="9" spans="1:6" ht="45">
      <c r="A9" s="27">
        <v>3</v>
      </c>
      <c r="B9" s="28" t="s">
        <v>199</v>
      </c>
      <c r="C9" s="29" t="s">
        <v>225</v>
      </c>
      <c r="D9" s="35">
        <v>35</v>
      </c>
      <c r="E9" s="31"/>
      <c r="F9" s="32"/>
    </row>
    <row r="10" spans="1:6">
      <c r="A10" s="27">
        <v>4</v>
      </c>
      <c r="B10" s="37" t="s">
        <v>261</v>
      </c>
      <c r="C10" s="38" t="s">
        <v>80</v>
      </c>
      <c r="D10" s="35">
        <v>1</v>
      </c>
      <c r="E10" s="31"/>
      <c r="F10" s="32"/>
    </row>
    <row r="11" spans="1:6">
      <c r="A11" s="27">
        <v>5</v>
      </c>
      <c r="B11" s="37" t="s">
        <v>202</v>
      </c>
      <c r="C11" s="38" t="s">
        <v>80</v>
      </c>
      <c r="D11" s="35">
        <v>1</v>
      </c>
      <c r="E11" s="31"/>
      <c r="F11" s="32"/>
    </row>
    <row r="12" spans="1:6">
      <c r="A12" s="27">
        <v>6</v>
      </c>
      <c r="B12" s="37" t="s">
        <v>206</v>
      </c>
      <c r="C12" s="38" t="s">
        <v>80</v>
      </c>
      <c r="D12" s="35">
        <v>3</v>
      </c>
      <c r="E12" s="31"/>
      <c r="F12" s="32"/>
    </row>
    <row r="13" spans="1:6" ht="30">
      <c r="A13" s="27">
        <v>7</v>
      </c>
      <c r="B13" s="37" t="s">
        <v>210</v>
      </c>
      <c r="C13" s="38" t="s">
        <v>80</v>
      </c>
      <c r="D13" s="35">
        <v>20</v>
      </c>
      <c r="E13" s="31"/>
      <c r="F13" s="32"/>
    </row>
    <row r="14" spans="1:6">
      <c r="A14" s="27">
        <v>8</v>
      </c>
      <c r="B14" s="37" t="s">
        <v>212</v>
      </c>
      <c r="C14" s="38" t="s">
        <v>80</v>
      </c>
      <c r="D14" s="35">
        <v>2</v>
      </c>
      <c r="E14" s="31"/>
      <c r="F14" s="32"/>
    </row>
    <row r="15" spans="1:6" ht="30">
      <c r="A15" s="27">
        <v>9</v>
      </c>
      <c r="B15" s="37" t="s">
        <v>213</v>
      </c>
      <c r="C15" s="38" t="s">
        <v>80</v>
      </c>
      <c r="D15" s="35">
        <v>7</v>
      </c>
      <c r="E15" s="31"/>
      <c r="F15" s="32"/>
    </row>
    <row r="16" spans="1:6" ht="30">
      <c r="A16" s="27">
        <v>10</v>
      </c>
      <c r="B16" s="37" t="s">
        <v>265</v>
      </c>
      <c r="C16" s="38" t="s">
        <v>80</v>
      </c>
      <c r="D16" s="35">
        <v>1</v>
      </c>
      <c r="E16" s="31"/>
      <c r="F16" s="32"/>
    </row>
    <row r="17" spans="1:6">
      <c r="A17" s="27">
        <v>11</v>
      </c>
      <c r="B17" s="37" t="s">
        <v>216</v>
      </c>
      <c r="C17" s="38" t="s">
        <v>80</v>
      </c>
      <c r="D17" s="35">
        <v>5</v>
      </c>
      <c r="E17" s="31"/>
      <c r="F17" s="32"/>
    </row>
    <row r="18" spans="1:6" ht="30">
      <c r="A18" s="27">
        <v>12</v>
      </c>
      <c r="B18" s="37" t="s">
        <v>217</v>
      </c>
      <c r="C18" s="38" t="s">
        <v>80</v>
      </c>
      <c r="D18" s="35">
        <v>65</v>
      </c>
      <c r="E18" s="31"/>
      <c r="F18" s="32"/>
    </row>
    <row r="19" spans="1:6" ht="30">
      <c r="A19" s="27">
        <v>13</v>
      </c>
      <c r="B19" s="37" t="s">
        <v>219</v>
      </c>
      <c r="C19" s="38" t="s">
        <v>225</v>
      </c>
      <c r="D19" s="35">
        <v>15</v>
      </c>
      <c r="E19" s="31"/>
      <c r="F19" s="32"/>
    </row>
    <row r="20" spans="1:6" ht="30">
      <c r="A20" s="27">
        <v>14</v>
      </c>
      <c r="B20" s="37" t="s">
        <v>220</v>
      </c>
      <c r="C20" s="38" t="s">
        <v>80</v>
      </c>
      <c r="D20" s="35">
        <v>15</v>
      </c>
      <c r="E20" s="31"/>
      <c r="F20" s="32"/>
    </row>
    <row r="21" spans="1:6" ht="30">
      <c r="A21" s="27">
        <v>15</v>
      </c>
      <c r="B21" s="37" t="s">
        <v>221</v>
      </c>
      <c r="C21" s="38" t="s">
        <v>80</v>
      </c>
      <c r="D21" s="35">
        <v>35</v>
      </c>
      <c r="E21" s="31"/>
      <c r="F21" s="32"/>
    </row>
    <row r="22" spans="1:6" ht="30">
      <c r="A22" s="27">
        <v>16</v>
      </c>
      <c r="B22" s="37" t="s">
        <v>266</v>
      </c>
      <c r="C22" s="38" t="s">
        <v>80</v>
      </c>
      <c r="D22" s="35">
        <v>15</v>
      </c>
      <c r="E22" s="31"/>
      <c r="F22" s="32"/>
    </row>
    <row r="23" spans="1:6" ht="30">
      <c r="A23" s="27">
        <v>17</v>
      </c>
      <c r="B23" s="37" t="s">
        <v>267</v>
      </c>
      <c r="C23" s="38" t="s">
        <v>223</v>
      </c>
      <c r="D23" s="35">
        <v>15</v>
      </c>
      <c r="E23" s="31"/>
      <c r="F23" s="32"/>
    </row>
    <row r="24" spans="1:6" ht="30">
      <c r="A24" s="27">
        <v>18</v>
      </c>
      <c r="B24" s="37" t="s">
        <v>268</v>
      </c>
      <c r="C24" s="38" t="s">
        <v>225</v>
      </c>
      <c r="D24" s="35">
        <v>35</v>
      </c>
      <c r="E24" s="31"/>
      <c r="F24" s="32"/>
    </row>
    <row r="25" spans="1:6">
      <c r="A25" s="45">
        <v>19</v>
      </c>
      <c r="B25" s="37" t="s">
        <v>231</v>
      </c>
      <c r="C25" s="38" t="s">
        <v>19</v>
      </c>
      <c r="D25" s="35">
        <v>1000</v>
      </c>
      <c r="E25" s="196"/>
      <c r="F25" s="197"/>
    </row>
    <row r="26" spans="1:6" ht="45">
      <c r="A26" s="27">
        <v>20</v>
      </c>
      <c r="B26" s="37" t="s">
        <v>232</v>
      </c>
      <c r="C26" s="38" t="s">
        <v>19</v>
      </c>
      <c r="D26" s="35">
        <v>1000</v>
      </c>
      <c r="E26" s="31"/>
      <c r="F26" s="32"/>
    </row>
    <row r="27" spans="1:6" ht="30">
      <c r="A27" s="27">
        <v>21</v>
      </c>
      <c r="B27" s="37" t="s">
        <v>233</v>
      </c>
      <c r="C27" s="38" t="s">
        <v>225</v>
      </c>
      <c r="D27" s="35">
        <v>65</v>
      </c>
      <c r="E27" s="31"/>
      <c r="F27" s="32"/>
    </row>
    <row r="28" spans="1:6">
      <c r="A28" s="27">
        <v>22</v>
      </c>
      <c r="B28" s="37" t="s">
        <v>234</v>
      </c>
      <c r="C28" s="38" t="s">
        <v>225</v>
      </c>
      <c r="D28" s="35">
        <v>65</v>
      </c>
      <c r="E28" s="31"/>
      <c r="F28" s="32"/>
    </row>
    <row r="29" spans="1:6" ht="30">
      <c r="A29" s="45">
        <v>23</v>
      </c>
      <c r="B29" s="37" t="s">
        <v>590</v>
      </c>
      <c r="C29" s="37" t="s">
        <v>223</v>
      </c>
      <c r="D29" s="38">
        <v>4</v>
      </c>
      <c r="E29" s="196"/>
      <c r="F29" s="197"/>
    </row>
    <row r="30" spans="1:6">
      <c r="A30" s="45">
        <v>24</v>
      </c>
      <c r="B30" s="37" t="s">
        <v>591</v>
      </c>
      <c r="C30" s="37" t="s">
        <v>592</v>
      </c>
      <c r="D30" s="38">
        <v>1</v>
      </c>
      <c r="E30" s="196"/>
      <c r="F30" s="197"/>
    </row>
    <row r="31" spans="1:6" ht="30">
      <c r="A31" s="45">
        <v>25</v>
      </c>
      <c r="B31" s="37" t="s">
        <v>593</v>
      </c>
      <c r="C31" s="37" t="s">
        <v>592</v>
      </c>
      <c r="D31" s="38">
        <v>1</v>
      </c>
      <c r="E31" s="196"/>
      <c r="F31" s="197"/>
    </row>
    <row r="32" spans="1:6" ht="45">
      <c r="A32" s="45">
        <v>26</v>
      </c>
      <c r="B32" s="37" t="s">
        <v>235</v>
      </c>
      <c r="C32" s="37" t="s">
        <v>262</v>
      </c>
      <c r="D32" s="38">
        <v>5</v>
      </c>
      <c r="E32" s="196"/>
      <c r="F32" s="197"/>
    </row>
    <row r="33" spans="1:6" ht="45">
      <c r="A33" s="45">
        <v>27</v>
      </c>
      <c r="B33" s="37" t="s">
        <v>238</v>
      </c>
      <c r="C33" s="37" t="s">
        <v>262</v>
      </c>
      <c r="D33" s="38">
        <v>0.5</v>
      </c>
      <c r="E33" s="196"/>
      <c r="F33" s="197"/>
    </row>
    <row r="34" spans="1:6" ht="30">
      <c r="A34" s="45">
        <v>28</v>
      </c>
      <c r="B34" s="37" t="s">
        <v>594</v>
      </c>
      <c r="C34" s="37" t="s">
        <v>595</v>
      </c>
      <c r="D34" s="38">
        <v>5</v>
      </c>
      <c r="E34" s="196"/>
      <c r="F34" s="197"/>
    </row>
    <row r="35" spans="1:6" ht="30">
      <c r="A35" s="45">
        <v>29</v>
      </c>
      <c r="B35" s="37" t="s">
        <v>239</v>
      </c>
      <c r="C35" s="37" t="s">
        <v>262</v>
      </c>
      <c r="D35" s="38">
        <v>5.5</v>
      </c>
      <c r="E35" s="196"/>
      <c r="F35" s="197"/>
    </row>
    <row r="36" spans="1:6" ht="30">
      <c r="A36" s="45">
        <v>30</v>
      </c>
      <c r="B36" s="37" t="s">
        <v>241</v>
      </c>
      <c r="C36" s="37" t="s">
        <v>262</v>
      </c>
      <c r="D36" s="38">
        <v>5.5</v>
      </c>
      <c r="E36" s="196"/>
      <c r="F36" s="197"/>
    </row>
    <row r="37" spans="1:6" ht="30">
      <c r="A37" s="45">
        <v>31</v>
      </c>
      <c r="B37" s="37" t="s">
        <v>596</v>
      </c>
      <c r="C37" s="37" t="s">
        <v>264</v>
      </c>
      <c r="D37" s="38">
        <v>8</v>
      </c>
      <c r="E37" s="196"/>
      <c r="F37" s="197"/>
    </row>
    <row r="38" spans="1:6">
      <c r="A38" s="45"/>
      <c r="B38" s="37" t="s">
        <v>597</v>
      </c>
      <c r="C38" s="38"/>
      <c r="D38" s="35"/>
      <c r="E38" s="196"/>
      <c r="F38" s="197"/>
    </row>
    <row r="39" spans="1:6" ht="45">
      <c r="A39" s="45">
        <v>1</v>
      </c>
      <c r="B39" s="37" t="s">
        <v>235</v>
      </c>
      <c r="C39" s="37" t="s">
        <v>262</v>
      </c>
      <c r="D39" s="38">
        <v>40</v>
      </c>
      <c r="E39" s="196"/>
      <c r="F39" s="197"/>
    </row>
    <row r="40" spans="1:6" ht="30">
      <c r="A40" s="45">
        <f>A39+1</f>
        <v>2</v>
      </c>
      <c r="B40" s="37" t="s">
        <v>237</v>
      </c>
      <c r="C40" s="37" t="s">
        <v>262</v>
      </c>
      <c r="D40" s="38">
        <v>3</v>
      </c>
      <c r="E40" s="196"/>
      <c r="F40" s="197"/>
    </row>
    <row r="41" spans="1:6" ht="45">
      <c r="A41" s="45">
        <f>A40+1</f>
        <v>3</v>
      </c>
      <c r="B41" s="37" t="s">
        <v>238</v>
      </c>
      <c r="C41" s="37" t="s">
        <v>262</v>
      </c>
      <c r="D41" s="38">
        <v>15</v>
      </c>
      <c r="E41" s="196"/>
      <c r="F41" s="197"/>
    </row>
    <row r="42" spans="1:6" ht="30">
      <c r="A42" s="45">
        <f>A41+1</f>
        <v>4</v>
      </c>
      <c r="B42" s="37" t="s">
        <v>239</v>
      </c>
      <c r="C42" s="37" t="s">
        <v>262</v>
      </c>
      <c r="D42" s="38">
        <v>15</v>
      </c>
      <c r="E42" s="196"/>
      <c r="F42" s="197"/>
    </row>
    <row r="43" spans="1:6" ht="30">
      <c r="A43" s="45">
        <f>A42+1</f>
        <v>5</v>
      </c>
      <c r="B43" s="37" t="s">
        <v>240</v>
      </c>
      <c r="C43" s="37" t="s">
        <v>262</v>
      </c>
      <c r="D43" s="38">
        <v>25</v>
      </c>
      <c r="E43" s="196"/>
      <c r="F43" s="197"/>
    </row>
    <row r="44" spans="1:6" ht="30">
      <c r="A44" s="45">
        <f>A43+1</f>
        <v>6</v>
      </c>
      <c r="B44" s="37" t="s">
        <v>241</v>
      </c>
      <c r="C44" s="37" t="s">
        <v>262</v>
      </c>
      <c r="D44" s="38">
        <v>40</v>
      </c>
      <c r="E44" s="196"/>
      <c r="F44" s="197"/>
    </row>
    <row r="45" spans="1:6" ht="45">
      <c r="A45" s="45">
        <v>7</v>
      </c>
      <c r="B45" s="37" t="s">
        <v>598</v>
      </c>
      <c r="C45" s="37" t="s">
        <v>225</v>
      </c>
      <c r="D45" s="38">
        <v>25</v>
      </c>
      <c r="E45" s="196"/>
      <c r="F45" s="197"/>
    </row>
    <row r="46" spans="1:6" ht="45">
      <c r="A46" s="45">
        <v>8</v>
      </c>
      <c r="B46" s="37" t="s">
        <v>242</v>
      </c>
      <c r="C46" s="37" t="s">
        <v>225</v>
      </c>
      <c r="D46" s="38">
        <v>10</v>
      </c>
      <c r="E46" s="196"/>
      <c r="F46" s="197"/>
    </row>
    <row r="47" spans="1:6" ht="30">
      <c r="A47" s="45">
        <v>9</v>
      </c>
      <c r="B47" s="37" t="s">
        <v>263</v>
      </c>
      <c r="C47" s="37" t="s">
        <v>225</v>
      </c>
      <c r="D47" s="38">
        <v>5</v>
      </c>
      <c r="E47" s="196"/>
      <c r="F47" s="197"/>
    </row>
    <row r="48" spans="1:6" ht="45">
      <c r="A48" s="38">
        <v>10</v>
      </c>
      <c r="B48" s="37" t="s">
        <v>269</v>
      </c>
      <c r="C48" s="38" t="s">
        <v>225</v>
      </c>
      <c r="D48" s="35">
        <v>25</v>
      </c>
      <c r="E48" s="31"/>
      <c r="F48" s="32"/>
    </row>
    <row r="49" spans="1:6" ht="45">
      <c r="A49" s="38">
        <v>11</v>
      </c>
      <c r="B49" s="37" t="s">
        <v>270</v>
      </c>
      <c r="C49" s="38" t="s">
        <v>225</v>
      </c>
      <c r="D49" s="35">
        <v>15</v>
      </c>
      <c r="E49" s="31"/>
      <c r="F49" s="32"/>
    </row>
    <row r="50" spans="1:6">
      <c r="A50" s="38">
        <v>12</v>
      </c>
      <c r="B50" s="37" t="s">
        <v>246</v>
      </c>
      <c r="C50" s="38" t="s">
        <v>80</v>
      </c>
      <c r="D50" s="35">
        <v>15</v>
      </c>
      <c r="E50" s="31"/>
      <c r="F50" s="32"/>
    </row>
    <row r="51" spans="1:6">
      <c r="A51" s="38">
        <v>13</v>
      </c>
      <c r="B51" s="37" t="s">
        <v>249</v>
      </c>
      <c r="C51" s="38" t="s">
        <v>80</v>
      </c>
      <c r="D51" s="35">
        <v>4</v>
      </c>
      <c r="E51" s="31"/>
      <c r="F51" s="32"/>
    </row>
    <row r="52" spans="1:6" ht="30">
      <c r="A52" s="38">
        <v>14</v>
      </c>
      <c r="B52" s="37" t="s">
        <v>250</v>
      </c>
      <c r="C52" s="38" t="s">
        <v>80</v>
      </c>
      <c r="D52" s="35">
        <v>7</v>
      </c>
      <c r="E52" s="31"/>
      <c r="F52" s="32"/>
    </row>
    <row r="53" spans="1:6" ht="30">
      <c r="A53" s="38">
        <v>15</v>
      </c>
      <c r="B53" s="37" t="s">
        <v>252</v>
      </c>
      <c r="C53" s="38" t="s">
        <v>80</v>
      </c>
      <c r="D53" s="35">
        <v>1</v>
      </c>
      <c r="E53" s="31"/>
      <c r="F53" s="32"/>
    </row>
    <row r="54" spans="1:6" ht="30">
      <c r="A54" s="38">
        <v>16</v>
      </c>
      <c r="B54" s="37" t="s">
        <v>253</v>
      </c>
      <c r="C54" s="38" t="s">
        <v>80</v>
      </c>
      <c r="D54" s="35">
        <v>7</v>
      </c>
      <c r="E54" s="31"/>
      <c r="F54" s="32"/>
    </row>
    <row r="55" spans="1:6" ht="30">
      <c r="A55" s="38">
        <v>17</v>
      </c>
      <c r="B55" s="37" t="s">
        <v>255</v>
      </c>
      <c r="C55" s="38" t="s">
        <v>80</v>
      </c>
      <c r="D55" s="35">
        <v>4</v>
      </c>
      <c r="E55" s="31"/>
      <c r="F55" s="32"/>
    </row>
    <row r="56" spans="1:6" ht="45">
      <c r="A56" s="38">
        <v>18</v>
      </c>
      <c r="B56" s="37" t="s">
        <v>256</v>
      </c>
      <c r="C56" s="38" t="s">
        <v>80</v>
      </c>
      <c r="D56" s="35">
        <v>1</v>
      </c>
      <c r="E56" s="31"/>
      <c r="F56" s="32"/>
    </row>
    <row r="57" spans="1:6" ht="30">
      <c r="A57" s="38">
        <v>19</v>
      </c>
      <c r="B57" s="37" t="s">
        <v>257</v>
      </c>
      <c r="C57" s="38" t="s">
        <v>80</v>
      </c>
      <c r="D57" s="35">
        <v>1</v>
      </c>
      <c r="E57" s="31"/>
      <c r="F57" s="32"/>
    </row>
    <row r="58" spans="1:6">
      <c r="A58" s="38">
        <v>20</v>
      </c>
      <c r="B58" s="37" t="s">
        <v>259</v>
      </c>
      <c r="C58" s="38" t="s">
        <v>80</v>
      </c>
      <c r="D58" s="35">
        <v>2</v>
      </c>
      <c r="E58" s="31"/>
      <c r="F58" s="32"/>
    </row>
    <row r="59" spans="1:6">
      <c r="A59" s="38">
        <v>21</v>
      </c>
      <c r="B59" s="37" t="s">
        <v>231</v>
      </c>
      <c r="C59" s="38" t="s">
        <v>19</v>
      </c>
      <c r="D59" s="35">
        <v>2000</v>
      </c>
      <c r="E59" s="31"/>
      <c r="F59" s="32"/>
    </row>
    <row r="60" spans="1:6" ht="45">
      <c r="A60" s="38">
        <v>22</v>
      </c>
      <c r="B60" s="37" t="s">
        <v>232</v>
      </c>
      <c r="C60" s="38" t="s">
        <v>19</v>
      </c>
      <c r="D60" s="35">
        <v>3000</v>
      </c>
      <c r="E60" s="31"/>
      <c r="F60" s="32"/>
    </row>
    <row r="61" spans="1:6" ht="45">
      <c r="A61" s="38">
        <v>23</v>
      </c>
      <c r="B61" s="37" t="s">
        <v>599</v>
      </c>
      <c r="C61" s="38" t="s">
        <v>592</v>
      </c>
      <c r="D61" s="35">
        <v>2</v>
      </c>
      <c r="E61" s="196"/>
      <c r="F61" s="197"/>
    </row>
    <row r="62" spans="1:6" ht="30">
      <c r="A62" s="38">
        <v>24</v>
      </c>
      <c r="B62" s="37" t="s">
        <v>625</v>
      </c>
      <c r="C62" s="38" t="s">
        <v>14</v>
      </c>
      <c r="D62" s="35">
        <v>20</v>
      </c>
      <c r="E62" s="196"/>
      <c r="F62" s="197"/>
    </row>
    <row r="63" spans="1:6" ht="30">
      <c r="A63" s="38">
        <v>25</v>
      </c>
      <c r="B63" s="37" t="s">
        <v>626</v>
      </c>
      <c r="C63" s="38" t="s">
        <v>14</v>
      </c>
      <c r="D63" s="35">
        <v>5</v>
      </c>
      <c r="E63" s="196"/>
      <c r="F63" s="197"/>
    </row>
    <row r="64" spans="1:6">
      <c r="A64" s="38">
        <v>26</v>
      </c>
      <c r="B64" s="37" t="s">
        <v>260</v>
      </c>
      <c r="C64" s="38" t="s">
        <v>225</v>
      </c>
      <c r="D64" s="35">
        <v>80</v>
      </c>
      <c r="E64" s="31"/>
      <c r="F64" s="32"/>
    </row>
    <row r="65" spans="1:6">
      <c r="A65" s="43"/>
      <c r="B65" s="46"/>
      <c r="C65" s="47"/>
      <c r="D65" s="224" t="s">
        <v>126</v>
      </c>
      <c r="E65" s="225"/>
      <c r="F65" s="40">
        <f>SUM(F7:F64)</f>
        <v>0</v>
      </c>
    </row>
    <row r="66" spans="1:6">
      <c r="A66" s="43"/>
      <c r="B66" s="46"/>
      <c r="C66" s="47"/>
      <c r="D66" s="48"/>
    </row>
    <row r="67" spans="1:6">
      <c r="A67" s="39" t="s">
        <v>467</v>
      </c>
      <c r="D67" s="100" t="s">
        <v>468</v>
      </c>
    </row>
    <row r="68" spans="1:6">
      <c r="E68" s="223" t="s">
        <v>470</v>
      </c>
      <c r="F68" s="223"/>
    </row>
    <row r="69" spans="1:6">
      <c r="A69" s="43"/>
      <c r="B69" s="49"/>
      <c r="C69" s="47"/>
      <c r="D69" s="50"/>
    </row>
    <row r="70" spans="1:6">
      <c r="A70" s="43"/>
      <c r="B70" s="46"/>
      <c r="C70" s="47"/>
      <c r="D70" s="48"/>
    </row>
    <row r="71" spans="1:6">
      <c r="A71" s="43"/>
      <c r="B71" s="46"/>
      <c r="C71" s="47"/>
      <c r="D71" s="48"/>
    </row>
    <row r="72" spans="1:6">
      <c r="A72" s="43"/>
      <c r="B72" s="49"/>
      <c r="C72" s="51"/>
      <c r="D72" s="50"/>
    </row>
  </sheetData>
  <mergeCells count="7">
    <mergeCell ref="E68:F68"/>
    <mergeCell ref="D65:E65"/>
    <mergeCell ref="A1:F1"/>
    <mergeCell ref="A2:F2"/>
    <mergeCell ref="A3:F3"/>
    <mergeCell ref="A4:F4"/>
    <mergeCell ref="A5:D5"/>
  </mergeCells>
  <pageMargins left="0.7" right="0.7" top="0.75" bottom="0.75" header="0.3" footer="0.3"/>
  <pageSetup paperSize="9" scale="8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view="pageBreakPreview" topLeftCell="A55" zoomScaleNormal="100" zoomScaleSheetLayoutView="100" workbookViewId="0">
      <selection activeCell="E9" sqref="E9:F61"/>
    </sheetView>
  </sheetViews>
  <sheetFormatPr defaultRowHeight="15"/>
  <cols>
    <col min="1" max="1" width="5.75" style="14" customWidth="1"/>
    <col min="2" max="2" width="41.125" style="4" customWidth="1"/>
    <col min="3" max="3" width="5.375" style="14" customWidth="1"/>
    <col min="4" max="4" width="11.25" style="16" customWidth="1"/>
    <col min="5" max="5" width="11.25" style="86" customWidth="1"/>
    <col min="6" max="6" width="12.25" style="86" customWidth="1"/>
    <col min="7" max="239" width="9" style="4"/>
    <col min="240" max="240" width="5.75" style="4" customWidth="1"/>
    <col min="241" max="241" width="41.125" style="4" customWidth="1"/>
    <col min="242" max="242" width="5.375" style="4" customWidth="1"/>
    <col min="243" max="244" width="11.25" style="4" customWidth="1"/>
    <col min="245" max="245" width="12.25" style="4" customWidth="1"/>
    <col min="246" max="495" width="9" style="4"/>
    <col min="496" max="496" width="5.75" style="4" customWidth="1"/>
    <col min="497" max="497" width="41.125" style="4" customWidth="1"/>
    <col min="498" max="498" width="5.375" style="4" customWidth="1"/>
    <col min="499" max="500" width="11.25" style="4" customWidth="1"/>
    <col min="501" max="501" width="12.25" style="4" customWidth="1"/>
    <col min="502" max="751" width="9" style="4"/>
    <col min="752" max="752" width="5.75" style="4" customWidth="1"/>
    <col min="753" max="753" width="41.125" style="4" customWidth="1"/>
    <col min="754" max="754" width="5.375" style="4" customWidth="1"/>
    <col min="755" max="756" width="11.25" style="4" customWidth="1"/>
    <col min="757" max="757" width="12.25" style="4" customWidth="1"/>
    <col min="758" max="1007" width="9" style="4"/>
    <col min="1008" max="1008" width="5.75" style="4" customWidth="1"/>
    <col min="1009" max="1009" width="41.125" style="4" customWidth="1"/>
    <col min="1010" max="1010" width="5.375" style="4" customWidth="1"/>
    <col min="1011" max="1012" width="11.25" style="4" customWidth="1"/>
    <col min="1013" max="1013" width="12.25" style="4" customWidth="1"/>
    <col min="1014" max="1263" width="9" style="4"/>
    <col min="1264" max="1264" width="5.75" style="4" customWidth="1"/>
    <col min="1265" max="1265" width="41.125" style="4" customWidth="1"/>
    <col min="1266" max="1266" width="5.375" style="4" customWidth="1"/>
    <col min="1267" max="1268" width="11.25" style="4" customWidth="1"/>
    <col min="1269" max="1269" width="12.25" style="4" customWidth="1"/>
    <col min="1270" max="1519" width="9" style="4"/>
    <col min="1520" max="1520" width="5.75" style="4" customWidth="1"/>
    <col min="1521" max="1521" width="41.125" style="4" customWidth="1"/>
    <col min="1522" max="1522" width="5.375" style="4" customWidth="1"/>
    <col min="1523" max="1524" width="11.25" style="4" customWidth="1"/>
    <col min="1525" max="1525" width="12.25" style="4" customWidth="1"/>
    <col min="1526" max="1775" width="9" style="4"/>
    <col min="1776" max="1776" width="5.75" style="4" customWidth="1"/>
    <col min="1777" max="1777" width="41.125" style="4" customWidth="1"/>
    <col min="1778" max="1778" width="5.375" style="4" customWidth="1"/>
    <col min="1779" max="1780" width="11.25" style="4" customWidth="1"/>
    <col min="1781" max="1781" width="12.25" style="4" customWidth="1"/>
    <col min="1782" max="2031" width="9" style="4"/>
    <col min="2032" max="2032" width="5.75" style="4" customWidth="1"/>
    <col min="2033" max="2033" width="41.125" style="4" customWidth="1"/>
    <col min="2034" max="2034" width="5.375" style="4" customWidth="1"/>
    <col min="2035" max="2036" width="11.25" style="4" customWidth="1"/>
    <col min="2037" max="2037" width="12.25" style="4" customWidth="1"/>
    <col min="2038" max="2287" width="9" style="4"/>
    <col min="2288" max="2288" width="5.75" style="4" customWidth="1"/>
    <col min="2289" max="2289" width="41.125" style="4" customWidth="1"/>
    <col min="2290" max="2290" width="5.375" style="4" customWidth="1"/>
    <col min="2291" max="2292" width="11.25" style="4" customWidth="1"/>
    <col min="2293" max="2293" width="12.25" style="4" customWidth="1"/>
    <col min="2294" max="2543" width="9" style="4"/>
    <col min="2544" max="2544" width="5.75" style="4" customWidth="1"/>
    <col min="2545" max="2545" width="41.125" style="4" customWidth="1"/>
    <col min="2546" max="2546" width="5.375" style="4" customWidth="1"/>
    <col min="2547" max="2548" width="11.25" style="4" customWidth="1"/>
    <col min="2549" max="2549" width="12.25" style="4" customWidth="1"/>
    <col min="2550" max="2799" width="9" style="4"/>
    <col min="2800" max="2800" width="5.75" style="4" customWidth="1"/>
    <col min="2801" max="2801" width="41.125" style="4" customWidth="1"/>
    <col min="2802" max="2802" width="5.375" style="4" customWidth="1"/>
    <col min="2803" max="2804" width="11.25" style="4" customWidth="1"/>
    <col min="2805" max="2805" width="12.25" style="4" customWidth="1"/>
    <col min="2806" max="3055" width="9" style="4"/>
    <col min="3056" max="3056" width="5.75" style="4" customWidth="1"/>
    <col min="3057" max="3057" width="41.125" style="4" customWidth="1"/>
    <col min="3058" max="3058" width="5.375" style="4" customWidth="1"/>
    <col min="3059" max="3060" width="11.25" style="4" customWidth="1"/>
    <col min="3061" max="3061" width="12.25" style="4" customWidth="1"/>
    <col min="3062" max="3311" width="9" style="4"/>
    <col min="3312" max="3312" width="5.75" style="4" customWidth="1"/>
    <col min="3313" max="3313" width="41.125" style="4" customWidth="1"/>
    <col min="3314" max="3314" width="5.375" style="4" customWidth="1"/>
    <col min="3315" max="3316" width="11.25" style="4" customWidth="1"/>
    <col min="3317" max="3317" width="12.25" style="4" customWidth="1"/>
    <col min="3318" max="3567" width="9" style="4"/>
    <col min="3568" max="3568" width="5.75" style="4" customWidth="1"/>
    <col min="3569" max="3569" width="41.125" style="4" customWidth="1"/>
    <col min="3570" max="3570" width="5.375" style="4" customWidth="1"/>
    <col min="3571" max="3572" width="11.25" style="4" customWidth="1"/>
    <col min="3573" max="3573" width="12.25" style="4" customWidth="1"/>
    <col min="3574" max="3823" width="9" style="4"/>
    <col min="3824" max="3824" width="5.75" style="4" customWidth="1"/>
    <col min="3825" max="3825" width="41.125" style="4" customWidth="1"/>
    <col min="3826" max="3826" width="5.375" style="4" customWidth="1"/>
    <col min="3827" max="3828" width="11.25" style="4" customWidth="1"/>
    <col min="3829" max="3829" width="12.25" style="4" customWidth="1"/>
    <col min="3830" max="4079" width="9" style="4"/>
    <col min="4080" max="4080" width="5.75" style="4" customWidth="1"/>
    <col min="4081" max="4081" width="41.125" style="4" customWidth="1"/>
    <col min="4082" max="4082" width="5.375" style="4" customWidth="1"/>
    <col min="4083" max="4084" width="11.25" style="4" customWidth="1"/>
    <col min="4085" max="4085" width="12.25" style="4" customWidth="1"/>
    <col min="4086" max="4335" width="9" style="4"/>
    <col min="4336" max="4336" width="5.75" style="4" customWidth="1"/>
    <col min="4337" max="4337" width="41.125" style="4" customWidth="1"/>
    <col min="4338" max="4338" width="5.375" style="4" customWidth="1"/>
    <col min="4339" max="4340" width="11.25" style="4" customWidth="1"/>
    <col min="4341" max="4341" width="12.25" style="4" customWidth="1"/>
    <col min="4342" max="4591" width="9" style="4"/>
    <col min="4592" max="4592" width="5.75" style="4" customWidth="1"/>
    <col min="4593" max="4593" width="41.125" style="4" customWidth="1"/>
    <col min="4594" max="4594" width="5.375" style="4" customWidth="1"/>
    <col min="4595" max="4596" width="11.25" style="4" customWidth="1"/>
    <col min="4597" max="4597" width="12.25" style="4" customWidth="1"/>
    <col min="4598" max="4847" width="9" style="4"/>
    <col min="4848" max="4848" width="5.75" style="4" customWidth="1"/>
    <col min="4849" max="4849" width="41.125" style="4" customWidth="1"/>
    <col min="4850" max="4850" width="5.375" style="4" customWidth="1"/>
    <col min="4851" max="4852" width="11.25" style="4" customWidth="1"/>
    <col min="4853" max="4853" width="12.25" style="4" customWidth="1"/>
    <col min="4854" max="5103" width="9" style="4"/>
    <col min="5104" max="5104" width="5.75" style="4" customWidth="1"/>
    <col min="5105" max="5105" width="41.125" style="4" customWidth="1"/>
    <col min="5106" max="5106" width="5.375" style="4" customWidth="1"/>
    <col min="5107" max="5108" width="11.25" style="4" customWidth="1"/>
    <col min="5109" max="5109" width="12.25" style="4" customWidth="1"/>
    <col min="5110" max="5359" width="9" style="4"/>
    <col min="5360" max="5360" width="5.75" style="4" customWidth="1"/>
    <col min="5361" max="5361" width="41.125" style="4" customWidth="1"/>
    <col min="5362" max="5362" width="5.375" style="4" customWidth="1"/>
    <col min="5363" max="5364" width="11.25" style="4" customWidth="1"/>
    <col min="5365" max="5365" width="12.25" style="4" customWidth="1"/>
    <col min="5366" max="5615" width="9" style="4"/>
    <col min="5616" max="5616" width="5.75" style="4" customWidth="1"/>
    <col min="5617" max="5617" width="41.125" style="4" customWidth="1"/>
    <col min="5618" max="5618" width="5.375" style="4" customWidth="1"/>
    <col min="5619" max="5620" width="11.25" style="4" customWidth="1"/>
    <col min="5621" max="5621" width="12.25" style="4" customWidth="1"/>
    <col min="5622" max="5871" width="9" style="4"/>
    <col min="5872" max="5872" width="5.75" style="4" customWidth="1"/>
    <col min="5873" max="5873" width="41.125" style="4" customWidth="1"/>
    <col min="5874" max="5874" width="5.375" style="4" customWidth="1"/>
    <col min="5875" max="5876" width="11.25" style="4" customWidth="1"/>
    <col min="5877" max="5877" width="12.25" style="4" customWidth="1"/>
    <col min="5878" max="6127" width="9" style="4"/>
    <col min="6128" max="6128" width="5.75" style="4" customWidth="1"/>
    <col min="6129" max="6129" width="41.125" style="4" customWidth="1"/>
    <col min="6130" max="6130" width="5.375" style="4" customWidth="1"/>
    <col min="6131" max="6132" width="11.25" style="4" customWidth="1"/>
    <col min="6133" max="6133" width="12.25" style="4" customWidth="1"/>
    <col min="6134" max="6383" width="9" style="4"/>
    <col min="6384" max="6384" width="5.75" style="4" customWidth="1"/>
    <col min="6385" max="6385" width="41.125" style="4" customWidth="1"/>
    <col min="6386" max="6386" width="5.375" style="4" customWidth="1"/>
    <col min="6387" max="6388" width="11.25" style="4" customWidth="1"/>
    <col min="6389" max="6389" width="12.25" style="4" customWidth="1"/>
    <col min="6390" max="6639" width="9" style="4"/>
    <col min="6640" max="6640" width="5.75" style="4" customWidth="1"/>
    <col min="6641" max="6641" width="41.125" style="4" customWidth="1"/>
    <col min="6642" max="6642" width="5.375" style="4" customWidth="1"/>
    <col min="6643" max="6644" width="11.25" style="4" customWidth="1"/>
    <col min="6645" max="6645" width="12.25" style="4" customWidth="1"/>
    <col min="6646" max="6895" width="9" style="4"/>
    <col min="6896" max="6896" width="5.75" style="4" customWidth="1"/>
    <col min="6897" max="6897" width="41.125" style="4" customWidth="1"/>
    <col min="6898" max="6898" width="5.375" style="4" customWidth="1"/>
    <col min="6899" max="6900" width="11.25" style="4" customWidth="1"/>
    <col min="6901" max="6901" width="12.25" style="4" customWidth="1"/>
    <col min="6902" max="7151" width="9" style="4"/>
    <col min="7152" max="7152" width="5.75" style="4" customWidth="1"/>
    <col min="7153" max="7153" width="41.125" style="4" customWidth="1"/>
    <col min="7154" max="7154" width="5.375" style="4" customWidth="1"/>
    <col min="7155" max="7156" width="11.25" style="4" customWidth="1"/>
    <col min="7157" max="7157" width="12.25" style="4" customWidth="1"/>
    <col min="7158" max="7407" width="9" style="4"/>
    <col min="7408" max="7408" width="5.75" style="4" customWidth="1"/>
    <col min="7409" max="7409" width="41.125" style="4" customWidth="1"/>
    <col min="7410" max="7410" width="5.375" style="4" customWidth="1"/>
    <col min="7411" max="7412" width="11.25" style="4" customWidth="1"/>
    <col min="7413" max="7413" width="12.25" style="4" customWidth="1"/>
    <col min="7414" max="7663" width="9" style="4"/>
    <col min="7664" max="7664" width="5.75" style="4" customWidth="1"/>
    <col min="7665" max="7665" width="41.125" style="4" customWidth="1"/>
    <col min="7666" max="7666" width="5.375" style="4" customWidth="1"/>
    <col min="7667" max="7668" width="11.25" style="4" customWidth="1"/>
    <col min="7669" max="7669" width="12.25" style="4" customWidth="1"/>
    <col min="7670" max="7919" width="9" style="4"/>
    <col min="7920" max="7920" width="5.75" style="4" customWidth="1"/>
    <col min="7921" max="7921" width="41.125" style="4" customWidth="1"/>
    <col min="7922" max="7922" width="5.375" style="4" customWidth="1"/>
    <col min="7923" max="7924" width="11.25" style="4" customWidth="1"/>
    <col min="7925" max="7925" width="12.25" style="4" customWidth="1"/>
    <col min="7926" max="8175" width="9" style="4"/>
    <col min="8176" max="8176" width="5.75" style="4" customWidth="1"/>
    <col min="8177" max="8177" width="41.125" style="4" customWidth="1"/>
    <col min="8178" max="8178" width="5.375" style="4" customWidth="1"/>
    <col min="8179" max="8180" width="11.25" style="4" customWidth="1"/>
    <col min="8181" max="8181" width="12.25" style="4" customWidth="1"/>
    <col min="8182" max="8431" width="9" style="4"/>
    <col min="8432" max="8432" width="5.75" style="4" customWidth="1"/>
    <col min="8433" max="8433" width="41.125" style="4" customWidth="1"/>
    <col min="8434" max="8434" width="5.375" style="4" customWidth="1"/>
    <col min="8435" max="8436" width="11.25" style="4" customWidth="1"/>
    <col min="8437" max="8437" width="12.25" style="4" customWidth="1"/>
    <col min="8438" max="8687" width="9" style="4"/>
    <col min="8688" max="8688" width="5.75" style="4" customWidth="1"/>
    <col min="8689" max="8689" width="41.125" style="4" customWidth="1"/>
    <col min="8690" max="8690" width="5.375" style="4" customWidth="1"/>
    <col min="8691" max="8692" width="11.25" style="4" customWidth="1"/>
    <col min="8693" max="8693" width="12.25" style="4" customWidth="1"/>
    <col min="8694" max="8943" width="9" style="4"/>
    <col min="8944" max="8944" width="5.75" style="4" customWidth="1"/>
    <col min="8945" max="8945" width="41.125" style="4" customWidth="1"/>
    <col min="8946" max="8946" width="5.375" style="4" customWidth="1"/>
    <col min="8947" max="8948" width="11.25" style="4" customWidth="1"/>
    <col min="8949" max="8949" width="12.25" style="4" customWidth="1"/>
    <col min="8950" max="9199" width="9" style="4"/>
    <col min="9200" max="9200" width="5.75" style="4" customWidth="1"/>
    <col min="9201" max="9201" width="41.125" style="4" customWidth="1"/>
    <col min="9202" max="9202" width="5.375" style="4" customWidth="1"/>
    <col min="9203" max="9204" width="11.25" style="4" customWidth="1"/>
    <col min="9205" max="9205" width="12.25" style="4" customWidth="1"/>
    <col min="9206" max="9455" width="9" style="4"/>
    <col min="9456" max="9456" width="5.75" style="4" customWidth="1"/>
    <col min="9457" max="9457" width="41.125" style="4" customWidth="1"/>
    <col min="9458" max="9458" width="5.375" style="4" customWidth="1"/>
    <col min="9459" max="9460" width="11.25" style="4" customWidth="1"/>
    <col min="9461" max="9461" width="12.25" style="4" customWidth="1"/>
    <col min="9462" max="9711" width="9" style="4"/>
    <col min="9712" max="9712" width="5.75" style="4" customWidth="1"/>
    <col min="9713" max="9713" width="41.125" style="4" customWidth="1"/>
    <col min="9714" max="9714" width="5.375" style="4" customWidth="1"/>
    <col min="9715" max="9716" width="11.25" style="4" customWidth="1"/>
    <col min="9717" max="9717" width="12.25" style="4" customWidth="1"/>
    <col min="9718" max="9967" width="9" style="4"/>
    <col min="9968" max="9968" width="5.75" style="4" customWidth="1"/>
    <col min="9969" max="9969" width="41.125" style="4" customWidth="1"/>
    <col min="9970" max="9970" width="5.375" style="4" customWidth="1"/>
    <col min="9971" max="9972" width="11.25" style="4" customWidth="1"/>
    <col min="9973" max="9973" width="12.25" style="4" customWidth="1"/>
    <col min="9974" max="10223" width="9" style="4"/>
    <col min="10224" max="10224" width="5.75" style="4" customWidth="1"/>
    <col min="10225" max="10225" width="41.125" style="4" customWidth="1"/>
    <col min="10226" max="10226" width="5.375" style="4" customWidth="1"/>
    <col min="10227" max="10228" width="11.25" style="4" customWidth="1"/>
    <col min="10229" max="10229" width="12.25" style="4" customWidth="1"/>
    <col min="10230" max="10479" width="9" style="4"/>
    <col min="10480" max="10480" width="5.75" style="4" customWidth="1"/>
    <col min="10481" max="10481" width="41.125" style="4" customWidth="1"/>
    <col min="10482" max="10482" width="5.375" style="4" customWidth="1"/>
    <col min="10483" max="10484" width="11.25" style="4" customWidth="1"/>
    <col min="10485" max="10485" width="12.25" style="4" customWidth="1"/>
    <col min="10486" max="10735" width="9" style="4"/>
    <col min="10736" max="10736" width="5.75" style="4" customWidth="1"/>
    <col min="10737" max="10737" width="41.125" style="4" customWidth="1"/>
    <col min="10738" max="10738" width="5.375" style="4" customWidth="1"/>
    <col min="10739" max="10740" width="11.25" style="4" customWidth="1"/>
    <col min="10741" max="10741" width="12.25" style="4" customWidth="1"/>
    <col min="10742" max="10991" width="9" style="4"/>
    <col min="10992" max="10992" width="5.75" style="4" customWidth="1"/>
    <col min="10993" max="10993" width="41.125" style="4" customWidth="1"/>
    <col min="10994" max="10994" width="5.375" style="4" customWidth="1"/>
    <col min="10995" max="10996" width="11.25" style="4" customWidth="1"/>
    <col min="10997" max="10997" width="12.25" style="4" customWidth="1"/>
    <col min="10998" max="11247" width="9" style="4"/>
    <col min="11248" max="11248" width="5.75" style="4" customWidth="1"/>
    <col min="11249" max="11249" width="41.125" style="4" customWidth="1"/>
    <col min="11250" max="11250" width="5.375" style="4" customWidth="1"/>
    <col min="11251" max="11252" width="11.25" style="4" customWidth="1"/>
    <col min="11253" max="11253" width="12.25" style="4" customWidth="1"/>
    <col min="11254" max="11503" width="9" style="4"/>
    <col min="11504" max="11504" width="5.75" style="4" customWidth="1"/>
    <col min="11505" max="11505" width="41.125" style="4" customWidth="1"/>
    <col min="11506" max="11506" width="5.375" style="4" customWidth="1"/>
    <col min="11507" max="11508" width="11.25" style="4" customWidth="1"/>
    <col min="11509" max="11509" width="12.25" style="4" customWidth="1"/>
    <col min="11510" max="11759" width="9" style="4"/>
    <col min="11760" max="11760" width="5.75" style="4" customWidth="1"/>
    <col min="11761" max="11761" width="41.125" style="4" customWidth="1"/>
    <col min="11762" max="11762" width="5.375" style="4" customWidth="1"/>
    <col min="11763" max="11764" width="11.25" style="4" customWidth="1"/>
    <col min="11765" max="11765" width="12.25" style="4" customWidth="1"/>
    <col min="11766" max="12015" width="9" style="4"/>
    <col min="12016" max="12016" width="5.75" style="4" customWidth="1"/>
    <col min="12017" max="12017" width="41.125" style="4" customWidth="1"/>
    <col min="12018" max="12018" width="5.375" style="4" customWidth="1"/>
    <col min="12019" max="12020" width="11.25" style="4" customWidth="1"/>
    <col min="12021" max="12021" width="12.25" style="4" customWidth="1"/>
    <col min="12022" max="12271" width="9" style="4"/>
    <col min="12272" max="12272" width="5.75" style="4" customWidth="1"/>
    <col min="12273" max="12273" width="41.125" style="4" customWidth="1"/>
    <col min="12274" max="12274" width="5.375" style="4" customWidth="1"/>
    <col min="12275" max="12276" width="11.25" style="4" customWidth="1"/>
    <col min="12277" max="12277" width="12.25" style="4" customWidth="1"/>
    <col min="12278" max="12527" width="9" style="4"/>
    <col min="12528" max="12528" width="5.75" style="4" customWidth="1"/>
    <col min="12529" max="12529" width="41.125" style="4" customWidth="1"/>
    <col min="12530" max="12530" width="5.375" style="4" customWidth="1"/>
    <col min="12531" max="12532" width="11.25" style="4" customWidth="1"/>
    <col min="12533" max="12533" width="12.25" style="4" customWidth="1"/>
    <col min="12534" max="12783" width="9" style="4"/>
    <col min="12784" max="12784" width="5.75" style="4" customWidth="1"/>
    <col min="12785" max="12785" width="41.125" style="4" customWidth="1"/>
    <col min="12786" max="12786" width="5.375" style="4" customWidth="1"/>
    <col min="12787" max="12788" width="11.25" style="4" customWidth="1"/>
    <col min="12789" max="12789" width="12.25" style="4" customWidth="1"/>
    <col min="12790" max="13039" width="9" style="4"/>
    <col min="13040" max="13040" width="5.75" style="4" customWidth="1"/>
    <col min="13041" max="13041" width="41.125" style="4" customWidth="1"/>
    <col min="13042" max="13042" width="5.375" style="4" customWidth="1"/>
    <col min="13043" max="13044" width="11.25" style="4" customWidth="1"/>
    <col min="13045" max="13045" width="12.25" style="4" customWidth="1"/>
    <col min="13046" max="13295" width="9" style="4"/>
    <col min="13296" max="13296" width="5.75" style="4" customWidth="1"/>
    <col min="13297" max="13297" width="41.125" style="4" customWidth="1"/>
    <col min="13298" max="13298" width="5.375" style="4" customWidth="1"/>
    <col min="13299" max="13300" width="11.25" style="4" customWidth="1"/>
    <col min="13301" max="13301" width="12.25" style="4" customWidth="1"/>
    <col min="13302" max="13551" width="9" style="4"/>
    <col min="13552" max="13552" width="5.75" style="4" customWidth="1"/>
    <col min="13553" max="13553" width="41.125" style="4" customWidth="1"/>
    <col min="13554" max="13554" width="5.375" style="4" customWidth="1"/>
    <col min="13555" max="13556" width="11.25" style="4" customWidth="1"/>
    <col min="13557" max="13557" width="12.25" style="4" customWidth="1"/>
    <col min="13558" max="13807" width="9" style="4"/>
    <col min="13808" max="13808" width="5.75" style="4" customWidth="1"/>
    <col min="13809" max="13809" width="41.125" style="4" customWidth="1"/>
    <col min="13810" max="13810" width="5.375" style="4" customWidth="1"/>
    <col min="13811" max="13812" width="11.25" style="4" customWidth="1"/>
    <col min="13813" max="13813" width="12.25" style="4" customWidth="1"/>
    <col min="13814" max="14063" width="9" style="4"/>
    <col min="14064" max="14064" width="5.75" style="4" customWidth="1"/>
    <col min="14065" max="14065" width="41.125" style="4" customWidth="1"/>
    <col min="14066" max="14066" width="5.375" style="4" customWidth="1"/>
    <col min="14067" max="14068" width="11.25" style="4" customWidth="1"/>
    <col min="14069" max="14069" width="12.25" style="4" customWidth="1"/>
    <col min="14070" max="14319" width="9" style="4"/>
    <col min="14320" max="14320" width="5.75" style="4" customWidth="1"/>
    <col min="14321" max="14321" width="41.125" style="4" customWidth="1"/>
    <col min="14322" max="14322" width="5.375" style="4" customWidth="1"/>
    <col min="14323" max="14324" width="11.25" style="4" customWidth="1"/>
    <col min="14325" max="14325" width="12.25" style="4" customWidth="1"/>
    <col min="14326" max="14575" width="9" style="4"/>
    <col min="14576" max="14576" width="5.75" style="4" customWidth="1"/>
    <col min="14577" max="14577" width="41.125" style="4" customWidth="1"/>
    <col min="14578" max="14578" width="5.375" style="4" customWidth="1"/>
    <col min="14579" max="14580" width="11.25" style="4" customWidth="1"/>
    <col min="14581" max="14581" width="12.25" style="4" customWidth="1"/>
    <col min="14582" max="14831" width="9" style="4"/>
    <col min="14832" max="14832" width="5.75" style="4" customWidth="1"/>
    <col min="14833" max="14833" width="41.125" style="4" customWidth="1"/>
    <col min="14834" max="14834" width="5.375" style="4" customWidth="1"/>
    <col min="14835" max="14836" width="11.25" style="4" customWidth="1"/>
    <col min="14837" max="14837" width="12.25" style="4" customWidth="1"/>
    <col min="14838" max="15087" width="9" style="4"/>
    <col min="15088" max="15088" width="5.75" style="4" customWidth="1"/>
    <col min="15089" max="15089" width="41.125" style="4" customWidth="1"/>
    <col min="15090" max="15090" width="5.375" style="4" customWidth="1"/>
    <col min="15091" max="15092" width="11.25" style="4" customWidth="1"/>
    <col min="15093" max="15093" width="12.25" style="4" customWidth="1"/>
    <col min="15094" max="15343" width="9" style="4"/>
    <col min="15344" max="15344" width="5.75" style="4" customWidth="1"/>
    <col min="15345" max="15345" width="41.125" style="4" customWidth="1"/>
    <col min="15346" max="15346" width="5.375" style="4" customWidth="1"/>
    <col min="15347" max="15348" width="11.25" style="4" customWidth="1"/>
    <col min="15349" max="15349" width="12.25" style="4" customWidth="1"/>
    <col min="15350" max="15599" width="9" style="4"/>
    <col min="15600" max="15600" width="5.75" style="4" customWidth="1"/>
    <col min="15601" max="15601" width="41.125" style="4" customWidth="1"/>
    <col min="15602" max="15602" width="5.375" style="4" customWidth="1"/>
    <col min="15603" max="15604" width="11.25" style="4" customWidth="1"/>
    <col min="15605" max="15605" width="12.25" style="4" customWidth="1"/>
    <col min="15606" max="15855" width="9" style="4"/>
    <col min="15856" max="15856" width="5.75" style="4" customWidth="1"/>
    <col min="15857" max="15857" width="41.125" style="4" customWidth="1"/>
    <col min="15858" max="15858" width="5.375" style="4" customWidth="1"/>
    <col min="15859" max="15860" width="11.25" style="4" customWidth="1"/>
    <col min="15861" max="15861" width="12.25" style="4" customWidth="1"/>
    <col min="15862" max="16111" width="9" style="4"/>
    <col min="16112" max="16112" width="5.75" style="4" customWidth="1"/>
    <col min="16113" max="16113" width="41.125" style="4" customWidth="1"/>
    <col min="16114" max="16114" width="5.375" style="4" customWidth="1"/>
    <col min="16115" max="16116" width="11.25" style="4" customWidth="1"/>
    <col min="16117" max="16117" width="12.25" style="4" customWidth="1"/>
    <col min="16118" max="16384" width="9" style="4"/>
  </cols>
  <sheetData>
    <row r="1" spans="1:6" ht="15" customHeight="1">
      <c r="A1" s="213" t="s">
        <v>0</v>
      </c>
      <c r="B1" s="213"/>
      <c r="C1" s="213"/>
      <c r="D1" s="213"/>
      <c r="E1" s="213"/>
      <c r="F1" s="213"/>
    </row>
    <row r="2" spans="1:6" ht="15" customHeight="1">
      <c r="A2" s="214" t="s">
        <v>464</v>
      </c>
      <c r="B2" s="215"/>
      <c r="C2" s="215"/>
      <c r="D2" s="215"/>
      <c r="E2" s="215"/>
      <c r="F2" s="216"/>
    </row>
    <row r="3" spans="1:6" ht="15" customHeight="1">
      <c r="A3" s="217" t="s">
        <v>462</v>
      </c>
      <c r="B3" s="218"/>
      <c r="C3" s="218"/>
      <c r="D3" s="218"/>
      <c r="E3" s="218"/>
      <c r="F3" s="219"/>
    </row>
    <row r="4" spans="1:6" ht="15" customHeight="1">
      <c r="A4" s="218" t="s">
        <v>2</v>
      </c>
      <c r="B4" s="218"/>
      <c r="C4" s="218"/>
      <c r="D4" s="218"/>
      <c r="E4" s="218"/>
      <c r="F4" s="218"/>
    </row>
    <row r="5" spans="1:6" ht="15" customHeight="1">
      <c r="A5" s="220"/>
      <c r="B5" s="220"/>
      <c r="C5" s="220"/>
      <c r="D5" s="220"/>
      <c r="E5" s="3"/>
      <c r="F5" s="3"/>
    </row>
    <row r="6" spans="1:6">
      <c r="A6" s="221" t="s">
        <v>3</v>
      </c>
      <c r="B6" s="221" t="s">
        <v>4</v>
      </c>
      <c r="C6" s="221" t="s">
        <v>5</v>
      </c>
      <c r="D6" s="222" t="s">
        <v>6</v>
      </c>
      <c r="E6" s="209" t="s">
        <v>7</v>
      </c>
      <c r="F6" s="209" t="s">
        <v>657</v>
      </c>
    </row>
    <row r="7" spans="1:6">
      <c r="A7" s="221"/>
      <c r="B7" s="221"/>
      <c r="C7" s="221"/>
      <c r="D7" s="222"/>
      <c r="E7" s="210"/>
      <c r="F7" s="210"/>
    </row>
    <row r="8" spans="1:6">
      <c r="A8" s="91"/>
      <c r="B8" s="92" t="s">
        <v>355</v>
      </c>
      <c r="C8" s="5"/>
      <c r="D8" s="7"/>
      <c r="E8" s="90"/>
      <c r="F8" s="90"/>
    </row>
    <row r="9" spans="1:6" ht="18">
      <c r="A9" s="91">
        <v>1</v>
      </c>
      <c r="B9" s="93" t="s">
        <v>418</v>
      </c>
      <c r="C9" s="5" t="s">
        <v>357</v>
      </c>
      <c r="D9" s="7">
        <v>50</v>
      </c>
      <c r="E9" s="90"/>
      <c r="F9" s="90"/>
    </row>
    <row r="10" spans="1:6" ht="30">
      <c r="A10" s="91">
        <v>2</v>
      </c>
      <c r="B10" s="93" t="s">
        <v>360</v>
      </c>
      <c r="C10" s="5" t="s">
        <v>357</v>
      </c>
      <c r="D10" s="7">
        <v>50</v>
      </c>
      <c r="E10" s="90"/>
      <c r="F10" s="90"/>
    </row>
    <row r="11" spans="1:6">
      <c r="A11" s="91"/>
      <c r="B11" s="92" t="s">
        <v>361</v>
      </c>
      <c r="C11" s="5"/>
      <c r="D11" s="7"/>
      <c r="E11" s="90"/>
      <c r="F11" s="90"/>
    </row>
    <row r="12" spans="1:6" ht="30">
      <c r="A12" s="91">
        <v>1</v>
      </c>
      <c r="B12" s="93" t="s">
        <v>363</v>
      </c>
      <c r="C12" s="5" t="s">
        <v>80</v>
      </c>
      <c r="D12" s="7">
        <v>2</v>
      </c>
      <c r="E12" s="90"/>
      <c r="F12" s="90"/>
    </row>
    <row r="13" spans="1:6" ht="30">
      <c r="A13" s="91">
        <v>2</v>
      </c>
      <c r="B13" s="93" t="s">
        <v>365</v>
      </c>
      <c r="C13" s="5" t="s">
        <v>80</v>
      </c>
      <c r="D13" s="7">
        <v>4</v>
      </c>
      <c r="E13" s="90"/>
      <c r="F13" s="90"/>
    </row>
    <row r="14" spans="1:6" ht="30">
      <c r="A14" s="91">
        <v>3</v>
      </c>
      <c r="B14" s="93" t="s">
        <v>366</v>
      </c>
      <c r="C14" s="5" t="s">
        <v>80</v>
      </c>
      <c r="D14" s="7">
        <v>21</v>
      </c>
      <c r="E14" s="90"/>
      <c r="F14" s="90"/>
    </row>
    <row r="15" spans="1:6" ht="30">
      <c r="A15" s="91">
        <v>4</v>
      </c>
      <c r="B15" s="93" t="s">
        <v>367</v>
      </c>
      <c r="C15" s="5" t="s">
        <v>80</v>
      </c>
      <c r="D15" s="7">
        <v>75</v>
      </c>
      <c r="E15" s="90"/>
      <c r="F15" s="90"/>
    </row>
    <row r="16" spans="1:6" ht="30">
      <c r="A16" s="91">
        <v>5</v>
      </c>
      <c r="B16" s="93" t="s">
        <v>368</v>
      </c>
      <c r="C16" s="5" t="s">
        <v>80</v>
      </c>
      <c r="D16" s="7">
        <v>6</v>
      </c>
      <c r="E16" s="90"/>
      <c r="F16" s="90"/>
    </row>
    <row r="17" spans="1:6" ht="30">
      <c r="A17" s="91">
        <v>6</v>
      </c>
      <c r="B17" s="93" t="s">
        <v>369</v>
      </c>
      <c r="C17" s="5" t="s">
        <v>80</v>
      </c>
      <c r="D17" s="7">
        <v>10</v>
      </c>
      <c r="E17" s="90"/>
      <c r="F17" s="90"/>
    </row>
    <row r="18" spans="1:6" ht="30">
      <c r="A18" s="91">
        <v>7</v>
      </c>
      <c r="B18" s="93" t="s">
        <v>370</v>
      </c>
      <c r="C18" s="5" t="s">
        <v>80</v>
      </c>
      <c r="D18" s="7">
        <v>6</v>
      </c>
      <c r="E18" s="90"/>
      <c r="F18" s="90"/>
    </row>
    <row r="19" spans="1:6" ht="60">
      <c r="A19" s="91">
        <v>8</v>
      </c>
      <c r="B19" s="93" t="s">
        <v>423</v>
      </c>
      <c r="C19" s="5" t="s">
        <v>80</v>
      </c>
      <c r="D19" s="7">
        <v>125</v>
      </c>
      <c r="E19" s="90"/>
      <c r="F19" s="90"/>
    </row>
    <row r="20" spans="1:6">
      <c r="A20" s="91">
        <v>9</v>
      </c>
      <c r="B20" s="94" t="s">
        <v>372</v>
      </c>
      <c r="C20" s="5" t="s">
        <v>80</v>
      </c>
      <c r="D20" s="7">
        <v>15</v>
      </c>
      <c r="E20" s="90"/>
      <c r="F20" s="90"/>
    </row>
    <row r="21" spans="1:6">
      <c r="A21" s="91">
        <v>10</v>
      </c>
      <c r="B21" s="94" t="s">
        <v>373</v>
      </c>
      <c r="C21" s="5" t="s">
        <v>80</v>
      </c>
      <c r="D21" s="7">
        <v>12</v>
      </c>
      <c r="E21" s="90"/>
      <c r="F21" s="90"/>
    </row>
    <row r="22" spans="1:6">
      <c r="A22" s="91">
        <v>11</v>
      </c>
      <c r="B22" s="94" t="s">
        <v>375</v>
      </c>
      <c r="C22" s="5" t="s">
        <v>80</v>
      </c>
      <c r="D22" s="7">
        <v>12</v>
      </c>
      <c r="E22" s="90"/>
      <c r="F22" s="90"/>
    </row>
    <row r="23" spans="1:6" ht="30">
      <c r="A23" s="91">
        <v>12</v>
      </c>
      <c r="B23" s="93" t="s">
        <v>376</v>
      </c>
      <c r="C23" s="5" t="s">
        <v>19</v>
      </c>
      <c r="D23" s="7">
        <v>100</v>
      </c>
      <c r="E23" s="90"/>
      <c r="F23" s="90"/>
    </row>
    <row r="24" spans="1:6" ht="30">
      <c r="A24" s="91">
        <v>13</v>
      </c>
      <c r="B24" s="93" t="s">
        <v>377</v>
      </c>
      <c r="C24" s="5" t="s">
        <v>19</v>
      </c>
      <c r="D24" s="7">
        <v>50</v>
      </c>
      <c r="E24" s="90"/>
      <c r="F24" s="90"/>
    </row>
    <row r="25" spans="1:6">
      <c r="A25" s="91"/>
      <c r="B25" s="92" t="s">
        <v>378</v>
      </c>
      <c r="C25" s="5"/>
      <c r="D25" s="7"/>
      <c r="E25" s="90"/>
      <c r="F25" s="90"/>
    </row>
    <row r="26" spans="1:6" ht="30">
      <c r="A26" s="91">
        <v>1</v>
      </c>
      <c r="B26" s="93" t="s">
        <v>379</v>
      </c>
      <c r="C26" s="5" t="s">
        <v>80</v>
      </c>
      <c r="D26" s="7">
        <v>34</v>
      </c>
      <c r="E26" s="90"/>
      <c r="F26" s="90"/>
    </row>
    <row r="27" spans="1:6" ht="60">
      <c r="A27" s="91">
        <v>2</v>
      </c>
      <c r="B27" s="93" t="s">
        <v>424</v>
      </c>
      <c r="C27" s="5" t="s">
        <v>80</v>
      </c>
      <c r="D27" s="7">
        <v>35</v>
      </c>
      <c r="E27" s="90"/>
      <c r="F27" s="90"/>
    </row>
    <row r="28" spans="1:6" ht="28.5">
      <c r="A28" s="91"/>
      <c r="B28" s="92" t="s">
        <v>381</v>
      </c>
      <c r="C28" s="5"/>
      <c r="D28" s="7"/>
      <c r="E28" s="90"/>
      <c r="F28" s="90"/>
    </row>
    <row r="29" spans="1:6" ht="33">
      <c r="A29" s="91">
        <v>1</v>
      </c>
      <c r="B29" s="93" t="s">
        <v>382</v>
      </c>
      <c r="C29" s="5" t="s">
        <v>357</v>
      </c>
      <c r="D29" s="7">
        <v>135</v>
      </c>
      <c r="E29" s="90"/>
      <c r="F29" s="90"/>
    </row>
    <row r="30" spans="1:6" ht="30">
      <c r="A30" s="91">
        <v>2</v>
      </c>
      <c r="B30" s="93" t="s">
        <v>383</v>
      </c>
      <c r="C30" s="5" t="s">
        <v>80</v>
      </c>
      <c r="D30" s="7">
        <v>6</v>
      </c>
      <c r="E30" s="90"/>
      <c r="F30" s="90"/>
    </row>
    <row r="31" spans="1:6" ht="30">
      <c r="A31" s="91">
        <v>3</v>
      </c>
      <c r="B31" s="93" t="s">
        <v>384</v>
      </c>
      <c r="C31" s="5" t="s">
        <v>80</v>
      </c>
      <c r="D31" s="7">
        <v>2</v>
      </c>
      <c r="E31" s="90"/>
      <c r="F31" s="90"/>
    </row>
    <row r="32" spans="1:6">
      <c r="A32" s="91">
        <v>4</v>
      </c>
      <c r="B32" s="93" t="s">
        <v>386</v>
      </c>
      <c r="C32" s="5" t="s">
        <v>357</v>
      </c>
      <c r="D32" s="7">
        <v>40</v>
      </c>
      <c r="E32" s="90"/>
      <c r="F32" s="90"/>
    </row>
    <row r="33" spans="1:6" ht="18">
      <c r="A33" s="91">
        <v>5</v>
      </c>
      <c r="B33" s="93" t="s">
        <v>387</v>
      </c>
      <c r="C33" s="5" t="s">
        <v>357</v>
      </c>
      <c r="D33" s="7">
        <v>15</v>
      </c>
      <c r="E33" s="90"/>
      <c r="F33" s="90"/>
    </row>
    <row r="34" spans="1:6" ht="30">
      <c r="A34" s="91">
        <v>6</v>
      </c>
      <c r="B34" s="93" t="s">
        <v>360</v>
      </c>
      <c r="C34" s="5" t="s">
        <v>357</v>
      </c>
      <c r="D34" s="7">
        <v>100</v>
      </c>
      <c r="E34" s="90"/>
      <c r="F34" s="90"/>
    </row>
    <row r="35" spans="1:6">
      <c r="A35" s="91">
        <v>7</v>
      </c>
      <c r="B35" s="93" t="s">
        <v>388</v>
      </c>
      <c r="C35" s="5" t="s">
        <v>80</v>
      </c>
      <c r="D35" s="7">
        <v>1</v>
      </c>
      <c r="E35" s="90"/>
      <c r="F35" s="90"/>
    </row>
    <row r="36" spans="1:6">
      <c r="A36" s="91">
        <v>8</v>
      </c>
      <c r="B36" s="93" t="s">
        <v>389</v>
      </c>
      <c r="C36" s="5" t="s">
        <v>80</v>
      </c>
      <c r="D36" s="7">
        <v>1</v>
      </c>
      <c r="E36" s="90"/>
      <c r="F36" s="90"/>
    </row>
    <row r="37" spans="1:6">
      <c r="A37" s="91"/>
      <c r="B37" s="92" t="s">
        <v>390</v>
      </c>
      <c r="C37" s="5"/>
      <c r="D37" s="7"/>
      <c r="E37" s="90"/>
      <c r="F37" s="90"/>
    </row>
    <row r="38" spans="1:6">
      <c r="A38" s="91">
        <v>1</v>
      </c>
      <c r="B38" s="93" t="s">
        <v>391</v>
      </c>
      <c r="C38" s="5" t="s">
        <v>80</v>
      </c>
      <c r="D38" s="7">
        <v>1</v>
      </c>
      <c r="E38" s="90"/>
      <c r="F38" s="90"/>
    </row>
    <row r="39" spans="1:6">
      <c r="A39" s="91">
        <v>2</v>
      </c>
      <c r="B39" s="93" t="s">
        <v>425</v>
      </c>
      <c r="C39" s="5" t="s">
        <v>80</v>
      </c>
      <c r="D39" s="7">
        <v>2</v>
      </c>
      <c r="E39" s="90"/>
      <c r="F39" s="90"/>
    </row>
    <row r="40" spans="1:6">
      <c r="A40" s="91">
        <v>3</v>
      </c>
      <c r="B40" s="93" t="s">
        <v>393</v>
      </c>
      <c r="C40" s="5" t="s">
        <v>80</v>
      </c>
      <c r="D40" s="7">
        <v>2</v>
      </c>
      <c r="E40" s="90"/>
      <c r="F40" s="90"/>
    </row>
    <row r="41" spans="1:6">
      <c r="A41" s="91">
        <v>4</v>
      </c>
      <c r="B41" s="93" t="s">
        <v>394</v>
      </c>
      <c r="C41" s="5" t="s">
        <v>80</v>
      </c>
      <c r="D41" s="7">
        <v>2</v>
      </c>
      <c r="E41" s="90"/>
      <c r="F41" s="90"/>
    </row>
    <row r="42" spans="1:6" ht="18">
      <c r="A42" s="91">
        <v>5</v>
      </c>
      <c r="B42" s="93" t="s">
        <v>395</v>
      </c>
      <c r="C42" s="5" t="s">
        <v>357</v>
      </c>
      <c r="D42" s="7">
        <v>20</v>
      </c>
      <c r="E42" s="90"/>
      <c r="F42" s="90"/>
    </row>
    <row r="43" spans="1:6" ht="30">
      <c r="A43" s="91">
        <v>6</v>
      </c>
      <c r="B43" s="93" t="s">
        <v>419</v>
      </c>
      <c r="C43" s="5" t="s">
        <v>80</v>
      </c>
      <c r="D43" s="7">
        <v>1</v>
      </c>
      <c r="E43" s="90"/>
      <c r="F43" s="90"/>
    </row>
    <row r="44" spans="1:6" ht="33">
      <c r="A44" s="91">
        <v>7</v>
      </c>
      <c r="B44" s="93" t="s">
        <v>397</v>
      </c>
      <c r="C44" s="5" t="s">
        <v>357</v>
      </c>
      <c r="D44" s="7">
        <v>15</v>
      </c>
      <c r="E44" s="90"/>
      <c r="F44" s="90"/>
    </row>
    <row r="45" spans="1:6">
      <c r="A45" s="91">
        <v>8</v>
      </c>
      <c r="B45" s="93" t="s">
        <v>398</v>
      </c>
      <c r="C45" s="5" t="s">
        <v>80</v>
      </c>
      <c r="D45" s="7">
        <v>1</v>
      </c>
      <c r="E45" s="90"/>
      <c r="F45" s="90"/>
    </row>
    <row r="46" spans="1:6">
      <c r="A46" s="91">
        <v>9</v>
      </c>
      <c r="B46" s="93" t="s">
        <v>399</v>
      </c>
      <c r="C46" s="5" t="s">
        <v>80</v>
      </c>
      <c r="D46" s="7">
        <v>6</v>
      </c>
      <c r="E46" s="90"/>
      <c r="F46" s="90"/>
    </row>
    <row r="47" spans="1:6" ht="30">
      <c r="A47" s="91">
        <v>10</v>
      </c>
      <c r="B47" s="93" t="s">
        <v>400</v>
      </c>
      <c r="C47" s="5" t="s">
        <v>357</v>
      </c>
      <c r="D47" s="7">
        <v>80</v>
      </c>
      <c r="E47" s="90"/>
      <c r="F47" s="90"/>
    </row>
    <row r="48" spans="1:6" ht="18">
      <c r="A48" s="91">
        <v>11</v>
      </c>
      <c r="B48" s="93" t="s">
        <v>401</v>
      </c>
      <c r="C48" s="5" t="s">
        <v>357</v>
      </c>
      <c r="D48" s="7">
        <v>20</v>
      </c>
      <c r="E48" s="90"/>
      <c r="F48" s="90"/>
    </row>
    <row r="49" spans="1:6" ht="30">
      <c r="A49" s="91">
        <v>12</v>
      </c>
      <c r="B49" s="93" t="s">
        <v>360</v>
      </c>
      <c r="C49" s="5" t="s">
        <v>357</v>
      </c>
      <c r="D49" s="7">
        <v>50</v>
      </c>
      <c r="E49" s="90"/>
      <c r="F49" s="90"/>
    </row>
    <row r="50" spans="1:6" ht="28.5">
      <c r="A50" s="91"/>
      <c r="B50" s="92" t="s">
        <v>403</v>
      </c>
      <c r="C50" s="5"/>
      <c r="D50" s="7"/>
      <c r="E50" s="90"/>
      <c r="F50" s="90"/>
    </row>
    <row r="51" spans="1:6" ht="30">
      <c r="A51" s="91">
        <v>1</v>
      </c>
      <c r="B51" s="93" t="s">
        <v>404</v>
      </c>
      <c r="C51" s="5" t="s">
        <v>80</v>
      </c>
      <c r="D51" s="7">
        <v>5</v>
      </c>
      <c r="E51" s="90"/>
      <c r="F51" s="90"/>
    </row>
    <row r="52" spans="1:6">
      <c r="A52" s="91">
        <v>2</v>
      </c>
      <c r="B52" s="93" t="s">
        <v>405</v>
      </c>
      <c r="C52" s="5" t="s">
        <v>80</v>
      </c>
      <c r="D52" s="7">
        <v>40</v>
      </c>
      <c r="E52" s="90"/>
      <c r="F52" s="90"/>
    </row>
    <row r="53" spans="1:6" ht="30">
      <c r="A53" s="91">
        <v>3</v>
      </c>
      <c r="B53" s="93" t="s">
        <v>406</v>
      </c>
      <c r="C53" s="5" t="s">
        <v>357</v>
      </c>
      <c r="D53" s="7">
        <v>85</v>
      </c>
      <c r="E53" s="90"/>
      <c r="F53" s="90"/>
    </row>
    <row r="54" spans="1:6">
      <c r="A54" s="91">
        <v>4</v>
      </c>
      <c r="B54" s="93" t="s">
        <v>407</v>
      </c>
      <c r="C54" s="5" t="s">
        <v>80</v>
      </c>
      <c r="D54" s="7">
        <v>4</v>
      </c>
      <c r="E54" s="90"/>
      <c r="F54" s="90"/>
    </row>
    <row r="55" spans="1:6">
      <c r="A55" s="91"/>
      <c r="B55" s="92" t="s">
        <v>421</v>
      </c>
      <c r="C55" s="5"/>
      <c r="D55" s="7"/>
      <c r="E55" s="90"/>
      <c r="F55" s="90"/>
    </row>
    <row r="56" spans="1:6">
      <c r="A56" s="91">
        <v>1</v>
      </c>
      <c r="B56" s="93" t="s">
        <v>420</v>
      </c>
      <c r="C56" s="5" t="s">
        <v>80</v>
      </c>
      <c r="D56" s="7">
        <v>2</v>
      </c>
      <c r="E56" s="90"/>
      <c r="F56" s="90"/>
    </row>
    <row r="57" spans="1:6">
      <c r="A57" s="91"/>
      <c r="B57" s="92" t="s">
        <v>422</v>
      </c>
      <c r="C57" s="5"/>
      <c r="D57" s="7"/>
      <c r="E57" s="90"/>
      <c r="F57" s="90"/>
    </row>
    <row r="58" spans="1:6" ht="16.5">
      <c r="A58" s="91">
        <v>1</v>
      </c>
      <c r="B58" s="93" t="s">
        <v>414</v>
      </c>
      <c r="C58" s="5" t="s">
        <v>80</v>
      </c>
      <c r="D58" s="7">
        <v>3</v>
      </c>
      <c r="E58" s="90"/>
      <c r="F58" s="90"/>
    </row>
    <row r="59" spans="1:6" ht="45">
      <c r="A59" s="91">
        <v>2</v>
      </c>
      <c r="B59" s="93" t="s">
        <v>415</v>
      </c>
      <c r="C59" s="5" t="s">
        <v>80</v>
      </c>
      <c r="D59" s="7">
        <v>3</v>
      </c>
      <c r="E59" s="90"/>
      <c r="F59" s="90"/>
    </row>
    <row r="60" spans="1:6">
      <c r="A60" s="91">
        <v>3</v>
      </c>
      <c r="B60" s="93" t="s">
        <v>426</v>
      </c>
      <c r="C60" s="5" t="s">
        <v>80</v>
      </c>
      <c r="D60" s="7">
        <v>1</v>
      </c>
      <c r="E60" s="90"/>
      <c r="F60" s="90"/>
    </row>
    <row r="61" spans="1:6">
      <c r="A61" s="91"/>
      <c r="B61" s="93" t="s">
        <v>417</v>
      </c>
      <c r="C61" s="5" t="s">
        <v>80</v>
      </c>
      <c r="D61" s="7">
        <v>1</v>
      </c>
      <c r="E61" s="90"/>
      <c r="F61" s="90"/>
    </row>
    <row r="62" spans="1:6">
      <c r="D62" s="211" t="s">
        <v>126</v>
      </c>
      <c r="E62" s="212"/>
      <c r="F62" s="96">
        <f>SUM(F9:F61)</f>
        <v>0</v>
      </c>
    </row>
    <row r="65" spans="1:6">
      <c r="A65" s="14" t="s">
        <v>467</v>
      </c>
      <c r="D65" s="17" t="s">
        <v>468</v>
      </c>
    </row>
    <row r="66" spans="1:6">
      <c r="E66" s="208" t="s">
        <v>530</v>
      </c>
      <c r="F66" s="208"/>
    </row>
  </sheetData>
  <mergeCells count="13">
    <mergeCell ref="E66:F66"/>
    <mergeCell ref="A1:F1"/>
    <mergeCell ref="A2:F2"/>
    <mergeCell ref="A3:F3"/>
    <mergeCell ref="A4:F4"/>
    <mergeCell ref="A5:D5"/>
    <mergeCell ref="E6:E7"/>
    <mergeCell ref="F6:F7"/>
    <mergeCell ref="D62:E62"/>
    <mergeCell ref="A6:A7"/>
    <mergeCell ref="B6:B7"/>
    <mergeCell ref="C6:C7"/>
    <mergeCell ref="D6:D7"/>
  </mergeCells>
  <pageMargins left="0.61" right="0.21" top="0.22" bottom="0.52" header="0.2" footer="0.5"/>
  <pageSetup paperSize="9" scale="97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7"/>
  <sheetViews>
    <sheetView view="pageBreakPreview" topLeftCell="A52" zoomScaleNormal="100" zoomScaleSheetLayoutView="100" workbookViewId="0">
      <selection activeCell="E8" sqref="E8:F61"/>
    </sheetView>
  </sheetViews>
  <sheetFormatPr defaultColWidth="9" defaultRowHeight="15"/>
  <cols>
    <col min="1" max="1" width="5.75" style="74" customWidth="1"/>
    <col min="2" max="2" width="41.125" style="74" customWidth="1"/>
    <col min="3" max="3" width="5.25" style="74" customWidth="1"/>
    <col min="4" max="4" width="11.25" style="84" customWidth="1"/>
    <col min="5" max="5" width="11.25" style="74" customWidth="1"/>
    <col min="6" max="6" width="12.125" style="74" customWidth="1"/>
    <col min="7" max="16384" width="9" style="74"/>
  </cols>
  <sheetData>
    <row r="1" spans="1:6" ht="15" customHeight="1">
      <c r="A1" s="213" t="s">
        <v>0</v>
      </c>
      <c r="B1" s="213"/>
      <c r="C1" s="213"/>
      <c r="D1" s="213"/>
      <c r="E1" s="213"/>
      <c r="F1" s="213"/>
    </row>
    <row r="2" spans="1:6" ht="15" customHeight="1">
      <c r="A2" s="214" t="s">
        <v>464</v>
      </c>
      <c r="B2" s="215"/>
      <c r="C2" s="215"/>
      <c r="D2" s="215"/>
      <c r="E2" s="215"/>
      <c r="F2" s="216"/>
    </row>
    <row r="3" spans="1:6" ht="15" customHeight="1">
      <c r="A3" s="217" t="s">
        <v>463</v>
      </c>
      <c r="B3" s="218"/>
      <c r="C3" s="218"/>
      <c r="D3" s="218"/>
      <c r="E3" s="218"/>
      <c r="F3" s="219"/>
    </row>
    <row r="4" spans="1:6" ht="15" customHeight="1">
      <c r="A4" s="218" t="s">
        <v>2</v>
      </c>
      <c r="B4" s="218"/>
      <c r="C4" s="218"/>
      <c r="D4" s="218"/>
      <c r="E4" s="218"/>
      <c r="F4" s="218"/>
    </row>
    <row r="5" spans="1:6">
      <c r="A5" s="220"/>
      <c r="B5" s="220"/>
      <c r="C5" s="220"/>
      <c r="D5" s="220"/>
      <c r="E5" s="3"/>
      <c r="F5" s="3"/>
    </row>
    <row r="6" spans="1:6" ht="42.75">
      <c r="A6" s="57" t="s">
        <v>3</v>
      </c>
      <c r="B6" s="57" t="s">
        <v>4</v>
      </c>
      <c r="C6" s="57" t="s">
        <v>190</v>
      </c>
      <c r="D6" s="57" t="s">
        <v>191</v>
      </c>
      <c r="E6" s="57" t="s">
        <v>192</v>
      </c>
      <c r="F6" s="57" t="s">
        <v>657</v>
      </c>
    </row>
    <row r="7" spans="1:6">
      <c r="A7" s="85" t="s">
        <v>311</v>
      </c>
      <c r="B7" s="85" t="s">
        <v>312</v>
      </c>
      <c r="C7" s="81"/>
      <c r="D7" s="82"/>
      <c r="E7" s="81"/>
      <c r="F7" s="81"/>
    </row>
    <row r="8" spans="1:6" ht="30">
      <c r="A8" s="75">
        <v>1</v>
      </c>
      <c r="B8" s="76" t="s">
        <v>313</v>
      </c>
      <c r="C8" s="77" t="s">
        <v>14</v>
      </c>
      <c r="D8" s="78">
        <v>387</v>
      </c>
      <c r="E8" s="67"/>
      <c r="F8" s="67"/>
    </row>
    <row r="9" spans="1:6" ht="30">
      <c r="A9" s="75">
        <v>2</v>
      </c>
      <c r="B9" s="76" t="s">
        <v>314</v>
      </c>
      <c r="C9" s="77" t="s">
        <v>14</v>
      </c>
      <c r="D9" s="78">
        <v>387</v>
      </c>
      <c r="E9" s="67"/>
      <c r="F9" s="67"/>
    </row>
    <row r="10" spans="1:6" ht="30">
      <c r="A10" s="75">
        <v>3</v>
      </c>
      <c r="B10" s="76" t="s">
        <v>315</v>
      </c>
      <c r="C10" s="77" t="s">
        <v>12</v>
      </c>
      <c r="D10" s="78">
        <v>18</v>
      </c>
      <c r="E10" s="67"/>
      <c r="F10" s="67"/>
    </row>
    <row r="11" spans="1:6" ht="30">
      <c r="A11" s="75">
        <v>4</v>
      </c>
      <c r="B11" s="76" t="s">
        <v>316</v>
      </c>
      <c r="C11" s="77" t="s">
        <v>14</v>
      </c>
      <c r="D11" s="78">
        <v>345</v>
      </c>
      <c r="E11" s="67"/>
      <c r="F11" s="67"/>
    </row>
    <row r="12" spans="1:6" ht="30">
      <c r="A12" s="75">
        <v>5</v>
      </c>
      <c r="B12" s="76" t="s">
        <v>317</v>
      </c>
      <c r="C12" s="77" t="s">
        <v>14</v>
      </c>
      <c r="D12" s="78">
        <f>406+280</f>
        <v>686</v>
      </c>
      <c r="E12" s="67"/>
      <c r="F12" s="67"/>
    </row>
    <row r="13" spans="1:6" ht="30">
      <c r="A13" s="75">
        <v>6</v>
      </c>
      <c r="B13" s="76" t="s">
        <v>318</v>
      </c>
      <c r="C13" s="77" t="s">
        <v>14</v>
      </c>
      <c r="D13" s="78">
        <f>51+65</f>
        <v>116</v>
      </c>
      <c r="E13" s="67"/>
      <c r="F13" s="67"/>
    </row>
    <row r="14" spans="1:6" ht="30">
      <c r="A14" s="75">
        <v>7</v>
      </c>
      <c r="B14" s="76" t="s">
        <v>319</v>
      </c>
      <c r="C14" s="77" t="s">
        <v>14</v>
      </c>
      <c r="D14" s="78">
        <v>270</v>
      </c>
      <c r="E14" s="67"/>
      <c r="F14" s="67"/>
    </row>
    <row r="15" spans="1:6" ht="30">
      <c r="A15" s="75">
        <v>8</v>
      </c>
      <c r="B15" s="76" t="s">
        <v>320</v>
      </c>
      <c r="C15" s="77" t="s">
        <v>14</v>
      </c>
      <c r="D15" s="78">
        <v>15</v>
      </c>
      <c r="E15" s="67"/>
      <c r="F15" s="67"/>
    </row>
    <row r="16" spans="1:6" ht="30">
      <c r="A16" s="75">
        <v>9</v>
      </c>
      <c r="B16" s="76" t="s">
        <v>321</v>
      </c>
      <c r="C16" s="77" t="s">
        <v>14</v>
      </c>
      <c r="D16" s="78">
        <v>37</v>
      </c>
      <c r="E16" s="67"/>
      <c r="F16" s="67"/>
    </row>
    <row r="17" spans="1:6" ht="30">
      <c r="A17" s="75">
        <v>10</v>
      </c>
      <c r="B17" s="76" t="s">
        <v>322</v>
      </c>
      <c r="C17" s="77" t="s">
        <v>14</v>
      </c>
      <c r="D17" s="78">
        <v>4</v>
      </c>
      <c r="E17" s="67"/>
      <c r="F17" s="67"/>
    </row>
    <row r="18" spans="1:6" ht="30">
      <c r="A18" s="75">
        <v>11</v>
      </c>
      <c r="B18" s="76" t="s">
        <v>323</v>
      </c>
      <c r="C18" s="77" t="s">
        <v>14</v>
      </c>
      <c r="D18" s="78">
        <v>245</v>
      </c>
      <c r="E18" s="67"/>
      <c r="F18" s="67"/>
    </row>
    <row r="19" spans="1:6">
      <c r="A19" s="75">
        <v>12</v>
      </c>
      <c r="B19" s="76" t="s">
        <v>324</v>
      </c>
      <c r="C19" s="77" t="s">
        <v>12</v>
      </c>
      <c r="D19" s="78">
        <v>5</v>
      </c>
      <c r="E19" s="67"/>
      <c r="F19" s="67"/>
    </row>
    <row r="20" spans="1:6">
      <c r="A20" s="75">
        <v>13</v>
      </c>
      <c r="B20" s="76" t="s">
        <v>325</v>
      </c>
      <c r="C20" s="77" t="s">
        <v>12</v>
      </c>
      <c r="D20" s="78">
        <v>1.5</v>
      </c>
      <c r="E20" s="67"/>
      <c r="F20" s="67"/>
    </row>
    <row r="21" spans="1:6">
      <c r="A21" s="75">
        <v>14</v>
      </c>
      <c r="B21" s="76" t="s">
        <v>326</v>
      </c>
      <c r="C21" s="77" t="s">
        <v>309</v>
      </c>
      <c r="D21" s="78">
        <v>52</v>
      </c>
      <c r="E21" s="67"/>
      <c r="F21" s="67"/>
    </row>
    <row r="22" spans="1:6">
      <c r="A22" s="79" t="s">
        <v>327</v>
      </c>
      <c r="B22" s="80" t="s">
        <v>328</v>
      </c>
      <c r="C22" s="77"/>
      <c r="D22" s="78"/>
      <c r="E22" s="67"/>
      <c r="F22" s="67"/>
    </row>
    <row r="23" spans="1:6">
      <c r="A23" s="85" t="s">
        <v>273</v>
      </c>
      <c r="B23" s="85" t="s">
        <v>329</v>
      </c>
      <c r="C23" s="81"/>
      <c r="D23" s="82"/>
      <c r="E23" s="67"/>
      <c r="F23" s="67"/>
    </row>
    <row r="24" spans="1:6" ht="30">
      <c r="A24" s="75">
        <v>1</v>
      </c>
      <c r="B24" s="76" t="s">
        <v>310</v>
      </c>
      <c r="C24" s="77" t="s">
        <v>12</v>
      </c>
      <c r="D24" s="78">
        <f>260+80</f>
        <v>340</v>
      </c>
      <c r="E24" s="67"/>
      <c r="F24" s="67"/>
    </row>
    <row r="25" spans="1:6">
      <c r="A25" s="75">
        <v>2</v>
      </c>
      <c r="B25" s="76" t="s">
        <v>306</v>
      </c>
      <c r="C25" s="77" t="s">
        <v>12</v>
      </c>
      <c r="D25" s="78">
        <v>160</v>
      </c>
      <c r="E25" s="67"/>
      <c r="F25" s="67"/>
    </row>
    <row r="26" spans="1:6" ht="30">
      <c r="A26" s="75">
        <v>3</v>
      </c>
      <c r="B26" s="76" t="s">
        <v>330</v>
      </c>
      <c r="C26" s="77" t="s">
        <v>12</v>
      </c>
      <c r="D26" s="78">
        <v>70</v>
      </c>
      <c r="E26" s="67"/>
      <c r="F26" s="67"/>
    </row>
    <row r="27" spans="1:6" ht="30">
      <c r="A27" s="75">
        <v>4</v>
      </c>
      <c r="B27" s="76" t="s">
        <v>307</v>
      </c>
      <c r="C27" s="77" t="s">
        <v>14</v>
      </c>
      <c r="D27" s="78">
        <v>340</v>
      </c>
      <c r="E27" s="67"/>
      <c r="F27" s="67"/>
    </row>
    <row r="28" spans="1:6">
      <c r="A28" s="79" t="s">
        <v>278</v>
      </c>
      <c r="B28" s="85" t="s">
        <v>331</v>
      </c>
      <c r="C28" s="77"/>
      <c r="D28" s="78"/>
      <c r="E28" s="67"/>
      <c r="F28" s="67"/>
    </row>
    <row r="29" spans="1:6">
      <c r="A29" s="75">
        <v>1</v>
      </c>
      <c r="B29" s="76" t="s">
        <v>332</v>
      </c>
      <c r="C29" s="77" t="s">
        <v>14</v>
      </c>
      <c r="D29" s="78">
        <v>48</v>
      </c>
      <c r="E29" s="67"/>
      <c r="F29" s="67"/>
    </row>
    <row r="30" spans="1:6">
      <c r="A30" s="75">
        <v>2</v>
      </c>
      <c r="B30" s="76" t="s">
        <v>333</v>
      </c>
      <c r="C30" s="77" t="s">
        <v>14</v>
      </c>
      <c r="D30" s="78">
        <v>340</v>
      </c>
      <c r="E30" s="67"/>
      <c r="F30" s="67"/>
    </row>
    <row r="31" spans="1:6">
      <c r="A31" s="75">
        <v>3</v>
      </c>
      <c r="B31" s="76" t="s">
        <v>334</v>
      </c>
      <c r="C31" s="77" t="s">
        <v>14</v>
      </c>
      <c r="D31" s="78">
        <v>6</v>
      </c>
      <c r="E31" s="67"/>
      <c r="F31" s="67"/>
    </row>
    <row r="32" spans="1:6">
      <c r="A32" s="75">
        <v>4</v>
      </c>
      <c r="B32" s="76" t="s">
        <v>308</v>
      </c>
      <c r="C32" s="77" t="s">
        <v>14</v>
      </c>
      <c r="D32" s="78">
        <v>90</v>
      </c>
      <c r="E32" s="67"/>
      <c r="F32" s="67"/>
    </row>
    <row r="33" spans="1:6">
      <c r="A33" s="75">
        <v>5</v>
      </c>
      <c r="B33" s="76" t="s">
        <v>335</v>
      </c>
      <c r="C33" s="77" t="s">
        <v>14</v>
      </c>
      <c r="D33" s="78">
        <v>610</v>
      </c>
      <c r="E33" s="67"/>
      <c r="F33" s="67"/>
    </row>
    <row r="34" spans="1:6">
      <c r="A34" s="75">
        <v>6</v>
      </c>
      <c r="B34" s="76" t="s">
        <v>336</v>
      </c>
      <c r="C34" s="77" t="s">
        <v>14</v>
      </c>
      <c r="D34" s="78">
        <v>26</v>
      </c>
      <c r="E34" s="67"/>
      <c r="F34" s="67"/>
    </row>
    <row r="35" spans="1:6">
      <c r="A35" s="75">
        <v>7</v>
      </c>
      <c r="B35" s="76" t="s">
        <v>337</v>
      </c>
      <c r="C35" s="77" t="s">
        <v>14</v>
      </c>
      <c r="D35" s="78">
        <v>480</v>
      </c>
      <c r="E35" s="67"/>
      <c r="F35" s="67"/>
    </row>
    <row r="36" spans="1:6">
      <c r="A36" s="79" t="s">
        <v>282</v>
      </c>
      <c r="B36" s="85" t="s">
        <v>338</v>
      </c>
      <c r="C36" s="77"/>
      <c r="D36" s="78"/>
      <c r="E36" s="67"/>
      <c r="F36" s="67"/>
    </row>
    <row r="37" spans="1:6" ht="30">
      <c r="A37" s="75">
        <v>1</v>
      </c>
      <c r="B37" s="76" t="s">
        <v>339</v>
      </c>
      <c r="C37" s="77" t="s">
        <v>12</v>
      </c>
      <c r="D37" s="78">
        <v>8</v>
      </c>
      <c r="E37" s="67"/>
      <c r="F37" s="67"/>
    </row>
    <row r="38" spans="1:6">
      <c r="A38" s="75">
        <v>2</v>
      </c>
      <c r="B38" s="76" t="s">
        <v>340</v>
      </c>
      <c r="C38" s="77" t="s">
        <v>12</v>
      </c>
      <c r="D38" s="78">
        <v>17</v>
      </c>
      <c r="E38" s="67"/>
      <c r="F38" s="67"/>
    </row>
    <row r="39" spans="1:6">
      <c r="A39" s="75">
        <v>3</v>
      </c>
      <c r="B39" s="76" t="s">
        <v>341</v>
      </c>
      <c r="C39" s="77" t="s">
        <v>12</v>
      </c>
      <c r="D39" s="78">
        <v>28</v>
      </c>
      <c r="E39" s="67"/>
      <c r="F39" s="67"/>
    </row>
    <row r="40" spans="1:6">
      <c r="A40" s="75">
        <v>4</v>
      </c>
      <c r="B40" s="76" t="s">
        <v>342</v>
      </c>
      <c r="C40" s="77" t="s">
        <v>12</v>
      </c>
      <c r="D40" s="78">
        <v>12</v>
      </c>
      <c r="E40" s="67"/>
      <c r="F40" s="67"/>
    </row>
    <row r="41" spans="1:6">
      <c r="A41" s="75">
        <v>5</v>
      </c>
      <c r="B41" s="76" t="s">
        <v>343</v>
      </c>
      <c r="C41" s="77" t="s">
        <v>12</v>
      </c>
      <c r="D41" s="78">
        <v>95</v>
      </c>
      <c r="E41" s="67"/>
      <c r="F41" s="67"/>
    </row>
    <row r="42" spans="1:6">
      <c r="A42" s="75">
        <v>6</v>
      </c>
      <c r="B42" s="76" t="s">
        <v>344</v>
      </c>
      <c r="C42" s="77" t="s">
        <v>12</v>
      </c>
      <c r="D42" s="78">
        <v>5</v>
      </c>
      <c r="E42" s="67"/>
      <c r="F42" s="67"/>
    </row>
    <row r="43" spans="1:6" ht="30">
      <c r="A43" s="75">
        <v>7</v>
      </c>
      <c r="B43" s="76" t="s">
        <v>345</v>
      </c>
      <c r="C43" s="77" t="s">
        <v>12</v>
      </c>
      <c r="D43" s="78">
        <v>57</v>
      </c>
      <c r="E43" s="67"/>
      <c r="F43" s="67"/>
    </row>
    <row r="44" spans="1:6" ht="30">
      <c r="A44" s="75">
        <v>8</v>
      </c>
      <c r="B44" s="76" t="s">
        <v>346</v>
      </c>
      <c r="C44" s="77" t="s">
        <v>12</v>
      </c>
      <c r="D44" s="78">
        <v>42</v>
      </c>
      <c r="E44" s="67"/>
      <c r="F44" s="67"/>
    </row>
    <row r="45" spans="1:6">
      <c r="A45" s="79" t="s">
        <v>286</v>
      </c>
      <c r="B45" s="85" t="s">
        <v>347</v>
      </c>
      <c r="C45" s="77"/>
      <c r="D45" s="78"/>
      <c r="E45" s="67"/>
      <c r="F45" s="67"/>
    </row>
    <row r="46" spans="1:6">
      <c r="A46" s="75">
        <v>1</v>
      </c>
      <c r="B46" s="76" t="s">
        <v>348</v>
      </c>
      <c r="C46" s="77" t="s">
        <v>19</v>
      </c>
      <c r="D46" s="78">
        <v>1931</v>
      </c>
      <c r="E46" s="67"/>
      <c r="F46" s="67"/>
    </row>
    <row r="47" spans="1:6">
      <c r="A47" s="75">
        <v>2</v>
      </c>
      <c r="B47" s="76" t="s">
        <v>349</v>
      </c>
      <c r="C47" s="77" t="s">
        <v>19</v>
      </c>
      <c r="D47" s="78">
        <v>6140</v>
      </c>
      <c r="E47" s="67"/>
      <c r="F47" s="67"/>
    </row>
    <row r="48" spans="1:6">
      <c r="A48" s="75">
        <v>3</v>
      </c>
      <c r="B48" s="76" t="s">
        <v>350</v>
      </c>
      <c r="C48" s="77" t="s">
        <v>19</v>
      </c>
      <c r="D48" s="78">
        <v>1499</v>
      </c>
      <c r="E48" s="67"/>
      <c r="F48" s="67"/>
    </row>
    <row r="49" spans="1:6">
      <c r="A49" s="75">
        <v>4</v>
      </c>
      <c r="B49" s="76" t="s">
        <v>351</v>
      </c>
      <c r="C49" s="77" t="s">
        <v>19</v>
      </c>
      <c r="D49" s="78">
        <f>201+77</f>
        <v>278</v>
      </c>
      <c r="E49" s="67"/>
      <c r="F49" s="67"/>
    </row>
    <row r="50" spans="1:6" ht="30">
      <c r="A50" s="75">
        <v>5</v>
      </c>
      <c r="B50" s="76" t="s">
        <v>352</v>
      </c>
      <c r="C50" s="77" t="s">
        <v>19</v>
      </c>
      <c r="D50" s="78">
        <v>402</v>
      </c>
      <c r="E50" s="67"/>
      <c r="F50" s="67"/>
    </row>
    <row r="51" spans="1:6" ht="30">
      <c r="A51" s="75">
        <v>6</v>
      </c>
      <c r="B51" s="76" t="s">
        <v>353</v>
      </c>
      <c r="C51" s="77" t="s">
        <v>19</v>
      </c>
      <c r="D51" s="78">
        <f>2747+2435</f>
        <v>5182</v>
      </c>
      <c r="E51" s="67"/>
      <c r="F51" s="67"/>
    </row>
    <row r="52" spans="1:6" ht="30">
      <c r="A52" s="75">
        <v>7</v>
      </c>
      <c r="B52" s="76" t="s">
        <v>354</v>
      </c>
      <c r="C52" s="77" t="s">
        <v>19</v>
      </c>
      <c r="D52" s="78">
        <f>4347+1856</f>
        <v>6203</v>
      </c>
      <c r="E52" s="67"/>
      <c r="F52" s="67"/>
    </row>
    <row r="53" spans="1:6" ht="15.75">
      <c r="A53" s="198"/>
      <c r="B53" s="199" t="s">
        <v>627</v>
      </c>
      <c r="C53" s="200"/>
      <c r="D53" s="201"/>
      <c r="E53" s="200"/>
      <c r="F53" s="202"/>
    </row>
    <row r="54" spans="1:6" ht="31.5">
      <c r="A54" s="203">
        <v>1</v>
      </c>
      <c r="B54" s="204" t="s">
        <v>188</v>
      </c>
      <c r="C54" s="205" t="s">
        <v>12</v>
      </c>
      <c r="D54" s="201">
        <v>23.03</v>
      </c>
      <c r="E54" s="206"/>
      <c r="F54" s="206"/>
    </row>
    <row r="55" spans="1:6" ht="15.75">
      <c r="A55" s="203">
        <v>2</v>
      </c>
      <c r="B55" s="204" t="s">
        <v>140</v>
      </c>
      <c r="C55" s="205" t="s">
        <v>12</v>
      </c>
      <c r="D55" s="201">
        <v>1.2</v>
      </c>
      <c r="E55" s="200"/>
      <c r="F55" s="202"/>
    </row>
    <row r="56" spans="1:6" ht="15.75">
      <c r="A56" s="203">
        <v>3</v>
      </c>
      <c r="B56" s="204" t="s">
        <v>141</v>
      </c>
      <c r="C56" s="205" t="s">
        <v>12</v>
      </c>
      <c r="D56" s="201">
        <v>3.07</v>
      </c>
      <c r="E56" s="200"/>
      <c r="F56" s="202"/>
    </row>
    <row r="57" spans="1:6" ht="15.75">
      <c r="A57" s="203">
        <v>4</v>
      </c>
      <c r="B57" s="204" t="s">
        <v>142</v>
      </c>
      <c r="C57" s="205" t="s">
        <v>12</v>
      </c>
      <c r="D57" s="201">
        <v>0.21</v>
      </c>
      <c r="E57" s="200"/>
      <c r="F57" s="202"/>
    </row>
    <row r="58" spans="1:6" ht="15.75">
      <c r="A58" s="203">
        <v>5</v>
      </c>
      <c r="B58" s="204" t="s">
        <v>143</v>
      </c>
      <c r="C58" s="205" t="s">
        <v>12</v>
      </c>
      <c r="D58" s="201">
        <v>9</v>
      </c>
      <c r="E58" s="200"/>
      <c r="F58" s="202"/>
    </row>
    <row r="59" spans="1:6" ht="15.75">
      <c r="A59" s="203">
        <v>6</v>
      </c>
      <c r="B59" s="204" t="s">
        <v>145</v>
      </c>
      <c r="C59" s="205" t="s">
        <v>12</v>
      </c>
      <c r="D59" s="201">
        <v>8</v>
      </c>
      <c r="E59" s="200"/>
      <c r="F59" s="202"/>
    </row>
    <row r="60" spans="1:6" ht="31.5">
      <c r="A60" s="203">
        <v>7</v>
      </c>
      <c r="B60" s="204" t="s">
        <v>189</v>
      </c>
      <c r="C60" s="205" t="s">
        <v>12</v>
      </c>
      <c r="D60" s="201">
        <v>1.25</v>
      </c>
      <c r="E60" s="200"/>
      <c r="F60" s="202"/>
    </row>
    <row r="61" spans="1:6" ht="15.75">
      <c r="A61" s="203">
        <v>8</v>
      </c>
      <c r="B61" s="204" t="s">
        <v>144</v>
      </c>
      <c r="C61" s="205" t="s">
        <v>12</v>
      </c>
      <c r="D61" s="201">
        <v>0.2</v>
      </c>
      <c r="E61" s="200"/>
      <c r="F61" s="202"/>
    </row>
    <row r="62" spans="1:6">
      <c r="D62" s="226" t="s">
        <v>126</v>
      </c>
      <c r="E62" s="227"/>
      <c r="F62" s="83">
        <f>SUM(F8:F52)</f>
        <v>0</v>
      </c>
    </row>
    <row r="63" spans="1:6">
      <c r="A63" s="14"/>
      <c r="B63" s="99"/>
      <c r="C63" s="4"/>
      <c r="D63" s="16"/>
      <c r="E63" s="17"/>
      <c r="F63" s="17"/>
    </row>
    <row r="64" spans="1:6">
      <c r="A64" s="14"/>
      <c r="B64" s="99"/>
      <c r="C64" s="4"/>
      <c r="D64" s="16"/>
      <c r="E64" s="17"/>
      <c r="F64" s="17"/>
    </row>
    <row r="65" spans="1:6">
      <c r="A65" s="14" t="s">
        <v>467</v>
      </c>
      <c r="B65" s="99"/>
      <c r="C65" s="4"/>
      <c r="D65" s="17" t="s">
        <v>468</v>
      </c>
      <c r="E65" s="17"/>
      <c r="F65" s="17"/>
    </row>
    <row r="66" spans="1:6">
      <c r="A66" s="14"/>
      <c r="B66" s="99"/>
      <c r="C66" s="4"/>
      <c r="D66" s="16"/>
      <c r="E66" s="208" t="s">
        <v>531</v>
      </c>
      <c r="F66" s="208"/>
    </row>
    <row r="67" spans="1:6">
      <c r="A67" s="14"/>
      <c r="B67" s="99"/>
      <c r="C67" s="4"/>
      <c r="D67" s="16"/>
      <c r="E67" s="17"/>
      <c r="F67" s="17"/>
    </row>
  </sheetData>
  <autoFilter ref="A6:F6"/>
  <mergeCells count="7">
    <mergeCell ref="E66:F66"/>
    <mergeCell ref="D62:E62"/>
    <mergeCell ref="A1:F1"/>
    <mergeCell ref="A2:F2"/>
    <mergeCell ref="A3:F3"/>
    <mergeCell ref="A4:F4"/>
    <mergeCell ref="A5:D5"/>
  </mergeCells>
  <pageMargins left="0.70866141732283472" right="0.11811023622047245" top="0.35433070866141736" bottom="0.35433070866141736" header="0.31496062992125984" footer="0.31496062992125984"/>
  <pageSetup paperSize="9" scale="8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6"/>
  <sheetViews>
    <sheetView view="pageBreakPreview" topLeftCell="A97" zoomScale="60" zoomScaleNormal="100" workbookViewId="0">
      <selection activeCell="E10" sqref="E10:F113"/>
    </sheetView>
  </sheetViews>
  <sheetFormatPr defaultRowHeight="15.75"/>
  <cols>
    <col min="1" max="1" width="4.875" style="101" customWidth="1"/>
    <col min="2" max="2" width="70.5" style="101" customWidth="1"/>
    <col min="3" max="3" width="6" style="101" customWidth="1"/>
    <col min="4" max="4" width="8.375" style="101" customWidth="1"/>
    <col min="5" max="5" width="8.875" style="130" customWidth="1"/>
    <col min="6" max="6" width="10.625" style="130" customWidth="1"/>
    <col min="7" max="239" width="9" style="101"/>
    <col min="240" max="240" width="3.875" style="101" customWidth="1"/>
    <col min="241" max="241" width="70.5" style="101" customWidth="1"/>
    <col min="242" max="242" width="6" style="101" customWidth="1"/>
    <col min="243" max="243" width="6.625" style="101" customWidth="1"/>
    <col min="244" max="244" width="8.875" style="101" customWidth="1"/>
    <col min="245" max="245" width="9" style="101" customWidth="1"/>
    <col min="246" max="495" width="9" style="101"/>
    <col min="496" max="496" width="3.875" style="101" customWidth="1"/>
    <col min="497" max="497" width="70.5" style="101" customWidth="1"/>
    <col min="498" max="498" width="6" style="101" customWidth="1"/>
    <col min="499" max="499" width="6.625" style="101" customWidth="1"/>
    <col min="500" max="500" width="8.875" style="101" customWidth="1"/>
    <col min="501" max="501" width="9" style="101" customWidth="1"/>
    <col min="502" max="751" width="9" style="101"/>
    <col min="752" max="752" width="3.875" style="101" customWidth="1"/>
    <col min="753" max="753" width="70.5" style="101" customWidth="1"/>
    <col min="754" max="754" width="6" style="101" customWidth="1"/>
    <col min="755" max="755" width="6.625" style="101" customWidth="1"/>
    <col min="756" max="756" width="8.875" style="101" customWidth="1"/>
    <col min="757" max="757" width="9" style="101" customWidth="1"/>
    <col min="758" max="1007" width="9" style="101"/>
    <col min="1008" max="1008" width="3.875" style="101" customWidth="1"/>
    <col min="1009" max="1009" width="70.5" style="101" customWidth="1"/>
    <col min="1010" max="1010" width="6" style="101" customWidth="1"/>
    <col min="1011" max="1011" width="6.625" style="101" customWidth="1"/>
    <col min="1012" max="1012" width="8.875" style="101" customWidth="1"/>
    <col min="1013" max="1013" width="9" style="101" customWidth="1"/>
    <col min="1014" max="1263" width="9" style="101"/>
    <col min="1264" max="1264" width="3.875" style="101" customWidth="1"/>
    <col min="1265" max="1265" width="70.5" style="101" customWidth="1"/>
    <col min="1266" max="1266" width="6" style="101" customWidth="1"/>
    <col min="1267" max="1267" width="6.625" style="101" customWidth="1"/>
    <col min="1268" max="1268" width="8.875" style="101" customWidth="1"/>
    <col min="1269" max="1269" width="9" style="101" customWidth="1"/>
    <col min="1270" max="1519" width="9" style="101"/>
    <col min="1520" max="1520" width="3.875" style="101" customWidth="1"/>
    <col min="1521" max="1521" width="70.5" style="101" customWidth="1"/>
    <col min="1522" max="1522" width="6" style="101" customWidth="1"/>
    <col min="1523" max="1523" width="6.625" style="101" customWidth="1"/>
    <col min="1524" max="1524" width="8.875" style="101" customWidth="1"/>
    <col min="1525" max="1525" width="9" style="101" customWidth="1"/>
    <col min="1526" max="1775" width="9" style="101"/>
    <col min="1776" max="1776" width="3.875" style="101" customWidth="1"/>
    <col min="1777" max="1777" width="70.5" style="101" customWidth="1"/>
    <col min="1778" max="1778" width="6" style="101" customWidth="1"/>
    <col min="1779" max="1779" width="6.625" style="101" customWidth="1"/>
    <col min="1780" max="1780" width="8.875" style="101" customWidth="1"/>
    <col min="1781" max="1781" width="9" style="101" customWidth="1"/>
    <col min="1782" max="2031" width="9" style="101"/>
    <col min="2032" max="2032" width="3.875" style="101" customWidth="1"/>
    <col min="2033" max="2033" width="70.5" style="101" customWidth="1"/>
    <col min="2034" max="2034" width="6" style="101" customWidth="1"/>
    <col min="2035" max="2035" width="6.625" style="101" customWidth="1"/>
    <col min="2036" max="2036" width="8.875" style="101" customWidth="1"/>
    <col min="2037" max="2037" width="9" style="101" customWidth="1"/>
    <col min="2038" max="2287" width="9" style="101"/>
    <col min="2288" max="2288" width="3.875" style="101" customWidth="1"/>
    <col min="2289" max="2289" width="70.5" style="101" customWidth="1"/>
    <col min="2290" max="2290" width="6" style="101" customWidth="1"/>
    <col min="2291" max="2291" width="6.625" style="101" customWidth="1"/>
    <col min="2292" max="2292" width="8.875" style="101" customWidth="1"/>
    <col min="2293" max="2293" width="9" style="101" customWidth="1"/>
    <col min="2294" max="2543" width="9" style="101"/>
    <col min="2544" max="2544" width="3.875" style="101" customWidth="1"/>
    <col min="2545" max="2545" width="70.5" style="101" customWidth="1"/>
    <col min="2546" max="2546" width="6" style="101" customWidth="1"/>
    <col min="2547" max="2547" width="6.625" style="101" customWidth="1"/>
    <col min="2548" max="2548" width="8.875" style="101" customWidth="1"/>
    <col min="2549" max="2549" width="9" style="101" customWidth="1"/>
    <col min="2550" max="2799" width="9" style="101"/>
    <col min="2800" max="2800" width="3.875" style="101" customWidth="1"/>
    <col min="2801" max="2801" width="70.5" style="101" customWidth="1"/>
    <col min="2802" max="2802" width="6" style="101" customWidth="1"/>
    <col min="2803" max="2803" width="6.625" style="101" customWidth="1"/>
    <col min="2804" max="2804" width="8.875" style="101" customWidth="1"/>
    <col min="2805" max="2805" width="9" style="101" customWidth="1"/>
    <col min="2806" max="3055" width="9" style="101"/>
    <col min="3056" max="3056" width="3.875" style="101" customWidth="1"/>
    <col min="3057" max="3057" width="70.5" style="101" customWidth="1"/>
    <col min="3058" max="3058" width="6" style="101" customWidth="1"/>
    <col min="3059" max="3059" width="6.625" style="101" customWidth="1"/>
    <col min="3060" max="3060" width="8.875" style="101" customWidth="1"/>
    <col min="3061" max="3061" width="9" style="101" customWidth="1"/>
    <col min="3062" max="3311" width="9" style="101"/>
    <col min="3312" max="3312" width="3.875" style="101" customWidth="1"/>
    <col min="3313" max="3313" width="70.5" style="101" customWidth="1"/>
    <col min="3314" max="3314" width="6" style="101" customWidth="1"/>
    <col min="3315" max="3315" width="6.625" style="101" customWidth="1"/>
    <col min="3316" max="3316" width="8.875" style="101" customWidth="1"/>
    <col min="3317" max="3317" width="9" style="101" customWidth="1"/>
    <col min="3318" max="3567" width="9" style="101"/>
    <col min="3568" max="3568" width="3.875" style="101" customWidth="1"/>
    <col min="3569" max="3569" width="70.5" style="101" customWidth="1"/>
    <col min="3570" max="3570" width="6" style="101" customWidth="1"/>
    <col min="3571" max="3571" width="6.625" style="101" customWidth="1"/>
    <col min="3572" max="3572" width="8.875" style="101" customWidth="1"/>
    <col min="3573" max="3573" width="9" style="101" customWidth="1"/>
    <col min="3574" max="3823" width="9" style="101"/>
    <col min="3824" max="3824" width="3.875" style="101" customWidth="1"/>
    <col min="3825" max="3825" width="70.5" style="101" customWidth="1"/>
    <col min="3826" max="3826" width="6" style="101" customWidth="1"/>
    <col min="3827" max="3827" width="6.625" style="101" customWidth="1"/>
    <col min="3828" max="3828" width="8.875" style="101" customWidth="1"/>
    <col min="3829" max="3829" width="9" style="101" customWidth="1"/>
    <col min="3830" max="4079" width="9" style="101"/>
    <col min="4080" max="4080" width="3.875" style="101" customWidth="1"/>
    <col min="4081" max="4081" width="70.5" style="101" customWidth="1"/>
    <col min="4082" max="4082" width="6" style="101" customWidth="1"/>
    <col min="4083" max="4083" width="6.625" style="101" customWidth="1"/>
    <col min="4084" max="4084" width="8.875" style="101" customWidth="1"/>
    <col min="4085" max="4085" width="9" style="101" customWidth="1"/>
    <col min="4086" max="4335" width="9" style="101"/>
    <col min="4336" max="4336" width="3.875" style="101" customWidth="1"/>
    <col min="4337" max="4337" width="70.5" style="101" customWidth="1"/>
    <col min="4338" max="4338" width="6" style="101" customWidth="1"/>
    <col min="4339" max="4339" width="6.625" style="101" customWidth="1"/>
    <col min="4340" max="4340" width="8.875" style="101" customWidth="1"/>
    <col min="4341" max="4341" width="9" style="101" customWidth="1"/>
    <col min="4342" max="4591" width="9" style="101"/>
    <col min="4592" max="4592" width="3.875" style="101" customWidth="1"/>
    <col min="4593" max="4593" width="70.5" style="101" customWidth="1"/>
    <col min="4594" max="4594" width="6" style="101" customWidth="1"/>
    <col min="4595" max="4595" width="6.625" style="101" customWidth="1"/>
    <col min="4596" max="4596" width="8.875" style="101" customWidth="1"/>
    <col min="4597" max="4597" width="9" style="101" customWidth="1"/>
    <col min="4598" max="4847" width="9" style="101"/>
    <col min="4848" max="4848" width="3.875" style="101" customWidth="1"/>
    <col min="4849" max="4849" width="70.5" style="101" customWidth="1"/>
    <col min="4850" max="4850" width="6" style="101" customWidth="1"/>
    <col min="4851" max="4851" width="6.625" style="101" customWidth="1"/>
    <col min="4852" max="4852" width="8.875" style="101" customWidth="1"/>
    <col min="4853" max="4853" width="9" style="101" customWidth="1"/>
    <col min="4854" max="5103" width="9" style="101"/>
    <col min="5104" max="5104" width="3.875" style="101" customWidth="1"/>
    <col min="5105" max="5105" width="70.5" style="101" customWidth="1"/>
    <col min="5106" max="5106" width="6" style="101" customWidth="1"/>
    <col min="5107" max="5107" width="6.625" style="101" customWidth="1"/>
    <col min="5108" max="5108" width="8.875" style="101" customWidth="1"/>
    <col min="5109" max="5109" width="9" style="101" customWidth="1"/>
    <col min="5110" max="5359" width="9" style="101"/>
    <col min="5360" max="5360" width="3.875" style="101" customWidth="1"/>
    <col min="5361" max="5361" width="70.5" style="101" customWidth="1"/>
    <col min="5362" max="5362" width="6" style="101" customWidth="1"/>
    <col min="5363" max="5363" width="6.625" style="101" customWidth="1"/>
    <col min="5364" max="5364" width="8.875" style="101" customWidth="1"/>
    <col min="5365" max="5365" width="9" style="101" customWidth="1"/>
    <col min="5366" max="5615" width="9" style="101"/>
    <col min="5616" max="5616" width="3.875" style="101" customWidth="1"/>
    <col min="5617" max="5617" width="70.5" style="101" customWidth="1"/>
    <col min="5618" max="5618" width="6" style="101" customWidth="1"/>
    <col min="5619" max="5619" width="6.625" style="101" customWidth="1"/>
    <col min="5620" max="5620" width="8.875" style="101" customWidth="1"/>
    <col min="5621" max="5621" width="9" style="101" customWidth="1"/>
    <col min="5622" max="5871" width="9" style="101"/>
    <col min="5872" max="5872" width="3.875" style="101" customWidth="1"/>
    <col min="5873" max="5873" width="70.5" style="101" customWidth="1"/>
    <col min="5874" max="5874" width="6" style="101" customWidth="1"/>
    <col min="5875" max="5875" width="6.625" style="101" customWidth="1"/>
    <col min="5876" max="5876" width="8.875" style="101" customWidth="1"/>
    <col min="5877" max="5877" width="9" style="101" customWidth="1"/>
    <col min="5878" max="6127" width="9" style="101"/>
    <col min="6128" max="6128" width="3.875" style="101" customWidth="1"/>
    <col min="6129" max="6129" width="70.5" style="101" customWidth="1"/>
    <col min="6130" max="6130" width="6" style="101" customWidth="1"/>
    <col min="6131" max="6131" width="6.625" style="101" customWidth="1"/>
    <col min="6132" max="6132" width="8.875" style="101" customWidth="1"/>
    <col min="6133" max="6133" width="9" style="101" customWidth="1"/>
    <col min="6134" max="6383" width="9" style="101"/>
    <col min="6384" max="6384" width="3.875" style="101" customWidth="1"/>
    <col min="6385" max="6385" width="70.5" style="101" customWidth="1"/>
    <col min="6386" max="6386" width="6" style="101" customWidth="1"/>
    <col min="6387" max="6387" width="6.625" style="101" customWidth="1"/>
    <col min="6388" max="6388" width="8.875" style="101" customWidth="1"/>
    <col min="6389" max="6389" width="9" style="101" customWidth="1"/>
    <col min="6390" max="6639" width="9" style="101"/>
    <col min="6640" max="6640" width="3.875" style="101" customWidth="1"/>
    <col min="6641" max="6641" width="70.5" style="101" customWidth="1"/>
    <col min="6642" max="6642" width="6" style="101" customWidth="1"/>
    <col min="6643" max="6643" width="6.625" style="101" customWidth="1"/>
    <col min="6644" max="6644" width="8.875" style="101" customWidth="1"/>
    <col min="6645" max="6645" width="9" style="101" customWidth="1"/>
    <col min="6646" max="6895" width="9" style="101"/>
    <col min="6896" max="6896" width="3.875" style="101" customWidth="1"/>
    <col min="6897" max="6897" width="70.5" style="101" customWidth="1"/>
    <col min="6898" max="6898" width="6" style="101" customWidth="1"/>
    <col min="6899" max="6899" width="6.625" style="101" customWidth="1"/>
    <col min="6900" max="6900" width="8.875" style="101" customWidth="1"/>
    <col min="6901" max="6901" width="9" style="101" customWidth="1"/>
    <col min="6902" max="7151" width="9" style="101"/>
    <col min="7152" max="7152" width="3.875" style="101" customWidth="1"/>
    <col min="7153" max="7153" width="70.5" style="101" customWidth="1"/>
    <col min="7154" max="7154" width="6" style="101" customWidth="1"/>
    <col min="7155" max="7155" width="6.625" style="101" customWidth="1"/>
    <col min="7156" max="7156" width="8.875" style="101" customWidth="1"/>
    <col min="7157" max="7157" width="9" style="101" customWidth="1"/>
    <col min="7158" max="7407" width="9" style="101"/>
    <col min="7408" max="7408" width="3.875" style="101" customWidth="1"/>
    <col min="7409" max="7409" width="70.5" style="101" customWidth="1"/>
    <col min="7410" max="7410" width="6" style="101" customWidth="1"/>
    <col min="7411" max="7411" width="6.625" style="101" customWidth="1"/>
    <col min="7412" max="7412" width="8.875" style="101" customWidth="1"/>
    <col min="7413" max="7413" width="9" style="101" customWidth="1"/>
    <col min="7414" max="7663" width="9" style="101"/>
    <col min="7664" max="7664" width="3.875" style="101" customWidth="1"/>
    <col min="7665" max="7665" width="70.5" style="101" customWidth="1"/>
    <col min="7666" max="7666" width="6" style="101" customWidth="1"/>
    <col min="7667" max="7667" width="6.625" style="101" customWidth="1"/>
    <col min="7668" max="7668" width="8.875" style="101" customWidth="1"/>
    <col min="7669" max="7669" width="9" style="101" customWidth="1"/>
    <col min="7670" max="7919" width="9" style="101"/>
    <col min="7920" max="7920" width="3.875" style="101" customWidth="1"/>
    <col min="7921" max="7921" width="70.5" style="101" customWidth="1"/>
    <col min="7922" max="7922" width="6" style="101" customWidth="1"/>
    <col min="7923" max="7923" width="6.625" style="101" customWidth="1"/>
    <col min="7924" max="7924" width="8.875" style="101" customWidth="1"/>
    <col min="7925" max="7925" width="9" style="101" customWidth="1"/>
    <col min="7926" max="8175" width="9" style="101"/>
    <col min="8176" max="8176" width="3.875" style="101" customWidth="1"/>
    <col min="8177" max="8177" width="70.5" style="101" customWidth="1"/>
    <col min="8178" max="8178" width="6" style="101" customWidth="1"/>
    <col min="8179" max="8179" width="6.625" style="101" customWidth="1"/>
    <col min="8180" max="8180" width="8.875" style="101" customWidth="1"/>
    <col min="8181" max="8181" width="9" style="101" customWidth="1"/>
    <col min="8182" max="8431" width="9" style="101"/>
    <col min="8432" max="8432" width="3.875" style="101" customWidth="1"/>
    <col min="8433" max="8433" width="70.5" style="101" customWidth="1"/>
    <col min="8434" max="8434" width="6" style="101" customWidth="1"/>
    <col min="8435" max="8435" width="6.625" style="101" customWidth="1"/>
    <col min="8436" max="8436" width="8.875" style="101" customWidth="1"/>
    <col min="8437" max="8437" width="9" style="101" customWidth="1"/>
    <col min="8438" max="8687" width="9" style="101"/>
    <col min="8688" max="8688" width="3.875" style="101" customWidth="1"/>
    <col min="8689" max="8689" width="70.5" style="101" customWidth="1"/>
    <col min="8690" max="8690" width="6" style="101" customWidth="1"/>
    <col min="8691" max="8691" width="6.625" style="101" customWidth="1"/>
    <col min="8692" max="8692" width="8.875" style="101" customWidth="1"/>
    <col min="8693" max="8693" width="9" style="101" customWidth="1"/>
    <col min="8694" max="8943" width="9" style="101"/>
    <col min="8944" max="8944" width="3.875" style="101" customWidth="1"/>
    <col min="8945" max="8945" width="70.5" style="101" customWidth="1"/>
    <col min="8946" max="8946" width="6" style="101" customWidth="1"/>
    <col min="8947" max="8947" width="6.625" style="101" customWidth="1"/>
    <col min="8948" max="8948" width="8.875" style="101" customWidth="1"/>
    <col min="8949" max="8949" width="9" style="101" customWidth="1"/>
    <col min="8950" max="9199" width="9" style="101"/>
    <col min="9200" max="9200" width="3.875" style="101" customWidth="1"/>
    <col min="9201" max="9201" width="70.5" style="101" customWidth="1"/>
    <col min="9202" max="9202" width="6" style="101" customWidth="1"/>
    <col min="9203" max="9203" width="6.625" style="101" customWidth="1"/>
    <col min="9204" max="9204" width="8.875" style="101" customWidth="1"/>
    <col min="9205" max="9205" width="9" style="101" customWidth="1"/>
    <col min="9206" max="9455" width="9" style="101"/>
    <col min="9456" max="9456" width="3.875" style="101" customWidth="1"/>
    <col min="9457" max="9457" width="70.5" style="101" customWidth="1"/>
    <col min="9458" max="9458" width="6" style="101" customWidth="1"/>
    <col min="9459" max="9459" width="6.625" style="101" customWidth="1"/>
    <col min="9460" max="9460" width="8.875" style="101" customWidth="1"/>
    <col min="9461" max="9461" width="9" style="101" customWidth="1"/>
    <col min="9462" max="9711" width="9" style="101"/>
    <col min="9712" max="9712" width="3.875" style="101" customWidth="1"/>
    <col min="9713" max="9713" width="70.5" style="101" customWidth="1"/>
    <col min="9714" max="9714" width="6" style="101" customWidth="1"/>
    <col min="9715" max="9715" width="6.625" style="101" customWidth="1"/>
    <col min="9716" max="9716" width="8.875" style="101" customWidth="1"/>
    <col min="9717" max="9717" width="9" style="101" customWidth="1"/>
    <col min="9718" max="9967" width="9" style="101"/>
    <col min="9968" max="9968" width="3.875" style="101" customWidth="1"/>
    <col min="9969" max="9969" width="70.5" style="101" customWidth="1"/>
    <col min="9970" max="9970" width="6" style="101" customWidth="1"/>
    <col min="9971" max="9971" width="6.625" style="101" customWidth="1"/>
    <col min="9972" max="9972" width="8.875" style="101" customWidth="1"/>
    <col min="9973" max="9973" width="9" style="101" customWidth="1"/>
    <col min="9974" max="10223" width="9" style="101"/>
    <col min="10224" max="10224" width="3.875" style="101" customWidth="1"/>
    <col min="10225" max="10225" width="70.5" style="101" customWidth="1"/>
    <col min="10226" max="10226" width="6" style="101" customWidth="1"/>
    <col min="10227" max="10227" width="6.625" style="101" customWidth="1"/>
    <col min="10228" max="10228" width="8.875" style="101" customWidth="1"/>
    <col min="10229" max="10229" width="9" style="101" customWidth="1"/>
    <col min="10230" max="10479" width="9" style="101"/>
    <col min="10480" max="10480" width="3.875" style="101" customWidth="1"/>
    <col min="10481" max="10481" width="70.5" style="101" customWidth="1"/>
    <col min="10482" max="10482" width="6" style="101" customWidth="1"/>
    <col min="10483" max="10483" width="6.625" style="101" customWidth="1"/>
    <col min="10484" max="10484" width="8.875" style="101" customWidth="1"/>
    <col min="10485" max="10485" width="9" style="101" customWidth="1"/>
    <col min="10486" max="10735" width="9" style="101"/>
    <col min="10736" max="10736" width="3.875" style="101" customWidth="1"/>
    <col min="10737" max="10737" width="70.5" style="101" customWidth="1"/>
    <col min="10738" max="10738" width="6" style="101" customWidth="1"/>
    <col min="10739" max="10739" width="6.625" style="101" customWidth="1"/>
    <col min="10740" max="10740" width="8.875" style="101" customWidth="1"/>
    <col min="10741" max="10741" width="9" style="101" customWidth="1"/>
    <col min="10742" max="10991" width="9" style="101"/>
    <col min="10992" max="10992" width="3.875" style="101" customWidth="1"/>
    <col min="10993" max="10993" width="70.5" style="101" customWidth="1"/>
    <col min="10994" max="10994" width="6" style="101" customWidth="1"/>
    <col min="10995" max="10995" width="6.625" style="101" customWidth="1"/>
    <col min="10996" max="10996" width="8.875" style="101" customWidth="1"/>
    <col min="10997" max="10997" width="9" style="101" customWidth="1"/>
    <col min="10998" max="11247" width="9" style="101"/>
    <col min="11248" max="11248" width="3.875" style="101" customWidth="1"/>
    <col min="11249" max="11249" width="70.5" style="101" customWidth="1"/>
    <col min="11250" max="11250" width="6" style="101" customWidth="1"/>
    <col min="11251" max="11251" width="6.625" style="101" customWidth="1"/>
    <col min="11252" max="11252" width="8.875" style="101" customWidth="1"/>
    <col min="11253" max="11253" width="9" style="101" customWidth="1"/>
    <col min="11254" max="11503" width="9" style="101"/>
    <col min="11504" max="11504" width="3.875" style="101" customWidth="1"/>
    <col min="11505" max="11505" width="70.5" style="101" customWidth="1"/>
    <col min="11506" max="11506" width="6" style="101" customWidth="1"/>
    <col min="11507" max="11507" width="6.625" style="101" customWidth="1"/>
    <col min="11508" max="11508" width="8.875" style="101" customWidth="1"/>
    <col min="11509" max="11509" width="9" style="101" customWidth="1"/>
    <col min="11510" max="11759" width="9" style="101"/>
    <col min="11760" max="11760" width="3.875" style="101" customWidth="1"/>
    <col min="11761" max="11761" width="70.5" style="101" customWidth="1"/>
    <col min="11762" max="11762" width="6" style="101" customWidth="1"/>
    <col min="11763" max="11763" width="6.625" style="101" customWidth="1"/>
    <col min="11764" max="11764" width="8.875" style="101" customWidth="1"/>
    <col min="11765" max="11765" width="9" style="101" customWidth="1"/>
    <col min="11766" max="12015" width="9" style="101"/>
    <col min="12016" max="12016" width="3.875" style="101" customWidth="1"/>
    <col min="12017" max="12017" width="70.5" style="101" customWidth="1"/>
    <col min="12018" max="12018" width="6" style="101" customWidth="1"/>
    <col min="12019" max="12019" width="6.625" style="101" customWidth="1"/>
    <col min="12020" max="12020" width="8.875" style="101" customWidth="1"/>
    <col min="12021" max="12021" width="9" style="101" customWidth="1"/>
    <col min="12022" max="12271" width="9" style="101"/>
    <col min="12272" max="12272" width="3.875" style="101" customWidth="1"/>
    <col min="12273" max="12273" width="70.5" style="101" customWidth="1"/>
    <col min="12274" max="12274" width="6" style="101" customWidth="1"/>
    <col min="12275" max="12275" width="6.625" style="101" customWidth="1"/>
    <col min="12276" max="12276" width="8.875" style="101" customWidth="1"/>
    <col min="12277" max="12277" width="9" style="101" customWidth="1"/>
    <col min="12278" max="12527" width="9" style="101"/>
    <col min="12528" max="12528" width="3.875" style="101" customWidth="1"/>
    <col min="12529" max="12529" width="70.5" style="101" customWidth="1"/>
    <col min="12530" max="12530" width="6" style="101" customWidth="1"/>
    <col min="12531" max="12531" width="6.625" style="101" customWidth="1"/>
    <col min="12532" max="12532" width="8.875" style="101" customWidth="1"/>
    <col min="12533" max="12533" width="9" style="101" customWidth="1"/>
    <col min="12534" max="12783" width="9" style="101"/>
    <col min="12784" max="12784" width="3.875" style="101" customWidth="1"/>
    <col min="12785" max="12785" width="70.5" style="101" customWidth="1"/>
    <col min="12786" max="12786" width="6" style="101" customWidth="1"/>
    <col min="12787" max="12787" width="6.625" style="101" customWidth="1"/>
    <col min="12788" max="12788" width="8.875" style="101" customWidth="1"/>
    <col min="12789" max="12789" width="9" style="101" customWidth="1"/>
    <col min="12790" max="13039" width="9" style="101"/>
    <col min="13040" max="13040" width="3.875" style="101" customWidth="1"/>
    <col min="13041" max="13041" width="70.5" style="101" customWidth="1"/>
    <col min="13042" max="13042" width="6" style="101" customWidth="1"/>
    <col min="13043" max="13043" width="6.625" style="101" customWidth="1"/>
    <col min="13044" max="13044" width="8.875" style="101" customWidth="1"/>
    <col min="13045" max="13045" width="9" style="101" customWidth="1"/>
    <col min="13046" max="13295" width="9" style="101"/>
    <col min="13296" max="13296" width="3.875" style="101" customWidth="1"/>
    <col min="13297" max="13297" width="70.5" style="101" customWidth="1"/>
    <col min="13298" max="13298" width="6" style="101" customWidth="1"/>
    <col min="13299" max="13299" width="6.625" style="101" customWidth="1"/>
    <col min="13300" max="13300" width="8.875" style="101" customWidth="1"/>
    <col min="13301" max="13301" width="9" style="101" customWidth="1"/>
    <col min="13302" max="13551" width="9" style="101"/>
    <col min="13552" max="13552" width="3.875" style="101" customWidth="1"/>
    <col min="13553" max="13553" width="70.5" style="101" customWidth="1"/>
    <col min="13554" max="13554" width="6" style="101" customWidth="1"/>
    <col min="13555" max="13555" width="6.625" style="101" customWidth="1"/>
    <col min="13556" max="13556" width="8.875" style="101" customWidth="1"/>
    <col min="13557" max="13557" width="9" style="101" customWidth="1"/>
    <col min="13558" max="13807" width="9" style="101"/>
    <col min="13808" max="13808" width="3.875" style="101" customWidth="1"/>
    <col min="13809" max="13809" width="70.5" style="101" customWidth="1"/>
    <col min="13810" max="13810" width="6" style="101" customWidth="1"/>
    <col min="13811" max="13811" width="6.625" style="101" customWidth="1"/>
    <col min="13812" max="13812" width="8.875" style="101" customWidth="1"/>
    <col min="13813" max="13813" width="9" style="101" customWidth="1"/>
    <col min="13814" max="14063" width="9" style="101"/>
    <col min="14064" max="14064" width="3.875" style="101" customWidth="1"/>
    <col min="14065" max="14065" width="70.5" style="101" customWidth="1"/>
    <col min="14066" max="14066" width="6" style="101" customWidth="1"/>
    <col min="14067" max="14067" width="6.625" style="101" customWidth="1"/>
    <col min="14068" max="14068" width="8.875" style="101" customWidth="1"/>
    <col min="14069" max="14069" width="9" style="101" customWidth="1"/>
    <col min="14070" max="14319" width="9" style="101"/>
    <col min="14320" max="14320" width="3.875" style="101" customWidth="1"/>
    <col min="14321" max="14321" width="70.5" style="101" customWidth="1"/>
    <col min="14322" max="14322" width="6" style="101" customWidth="1"/>
    <col min="14323" max="14323" width="6.625" style="101" customWidth="1"/>
    <col min="14324" max="14324" width="8.875" style="101" customWidth="1"/>
    <col min="14325" max="14325" width="9" style="101" customWidth="1"/>
    <col min="14326" max="14575" width="9" style="101"/>
    <col min="14576" max="14576" width="3.875" style="101" customWidth="1"/>
    <col min="14577" max="14577" width="70.5" style="101" customWidth="1"/>
    <col min="14578" max="14578" width="6" style="101" customWidth="1"/>
    <col min="14579" max="14579" width="6.625" style="101" customWidth="1"/>
    <col min="14580" max="14580" width="8.875" style="101" customWidth="1"/>
    <col min="14581" max="14581" width="9" style="101" customWidth="1"/>
    <col min="14582" max="14831" width="9" style="101"/>
    <col min="14832" max="14832" width="3.875" style="101" customWidth="1"/>
    <col min="14833" max="14833" width="70.5" style="101" customWidth="1"/>
    <col min="14834" max="14834" width="6" style="101" customWidth="1"/>
    <col min="14835" max="14835" width="6.625" style="101" customWidth="1"/>
    <col min="14836" max="14836" width="8.875" style="101" customWidth="1"/>
    <col min="14837" max="14837" width="9" style="101" customWidth="1"/>
    <col min="14838" max="15087" width="9" style="101"/>
    <col min="15088" max="15088" width="3.875" style="101" customWidth="1"/>
    <col min="15089" max="15089" width="70.5" style="101" customWidth="1"/>
    <col min="15090" max="15090" width="6" style="101" customWidth="1"/>
    <col min="15091" max="15091" width="6.625" style="101" customWidth="1"/>
    <col min="15092" max="15092" width="8.875" style="101" customWidth="1"/>
    <col min="15093" max="15093" width="9" style="101" customWidth="1"/>
    <col min="15094" max="15343" width="9" style="101"/>
    <col min="15344" max="15344" width="3.875" style="101" customWidth="1"/>
    <col min="15345" max="15345" width="70.5" style="101" customWidth="1"/>
    <col min="15346" max="15346" width="6" style="101" customWidth="1"/>
    <col min="15347" max="15347" width="6.625" style="101" customWidth="1"/>
    <col min="15348" max="15348" width="8.875" style="101" customWidth="1"/>
    <col min="15349" max="15349" width="9" style="101" customWidth="1"/>
    <col min="15350" max="15599" width="9" style="101"/>
    <col min="15600" max="15600" width="3.875" style="101" customWidth="1"/>
    <col min="15601" max="15601" width="70.5" style="101" customWidth="1"/>
    <col min="15602" max="15602" width="6" style="101" customWidth="1"/>
    <col min="15603" max="15603" width="6.625" style="101" customWidth="1"/>
    <col min="15604" max="15604" width="8.875" style="101" customWidth="1"/>
    <col min="15605" max="15605" width="9" style="101" customWidth="1"/>
    <col min="15606" max="15855" width="9" style="101"/>
    <col min="15856" max="15856" width="3.875" style="101" customWidth="1"/>
    <col min="15857" max="15857" width="70.5" style="101" customWidth="1"/>
    <col min="15858" max="15858" width="6" style="101" customWidth="1"/>
    <col min="15859" max="15859" width="6.625" style="101" customWidth="1"/>
    <col min="15860" max="15860" width="8.875" style="101" customWidth="1"/>
    <col min="15861" max="15861" width="9" style="101" customWidth="1"/>
    <col min="15862" max="16111" width="9" style="101"/>
    <col min="16112" max="16112" width="3.875" style="101" customWidth="1"/>
    <col min="16113" max="16113" width="70.5" style="101" customWidth="1"/>
    <col min="16114" max="16114" width="6" style="101" customWidth="1"/>
    <col min="16115" max="16115" width="6.625" style="101" customWidth="1"/>
    <col min="16116" max="16116" width="8.875" style="101" customWidth="1"/>
    <col min="16117" max="16117" width="9" style="101" customWidth="1"/>
    <col min="16118" max="16384" width="9" style="101"/>
  </cols>
  <sheetData>
    <row r="1" spans="1:6" s="74" customFormat="1" ht="15" customHeight="1">
      <c r="A1" s="213" t="s">
        <v>0</v>
      </c>
      <c r="B1" s="213"/>
      <c r="C1" s="213"/>
      <c r="D1" s="213"/>
      <c r="E1" s="213"/>
      <c r="F1" s="213"/>
    </row>
    <row r="2" spans="1:6" s="74" customFormat="1" ht="15" customHeight="1">
      <c r="A2" s="215" t="s">
        <v>464</v>
      </c>
      <c r="B2" s="215"/>
      <c r="C2" s="215"/>
      <c r="D2" s="215"/>
      <c r="E2" s="215"/>
      <c r="F2" s="215"/>
    </row>
    <row r="3" spans="1:6" s="74" customFormat="1" ht="15" customHeight="1">
      <c r="A3" s="218" t="s">
        <v>581</v>
      </c>
      <c r="B3" s="218"/>
      <c r="C3" s="218"/>
      <c r="D3" s="218"/>
      <c r="E3" s="218"/>
      <c r="F3" s="218"/>
    </row>
    <row r="4" spans="1:6" s="74" customFormat="1" ht="15" customHeight="1">
      <c r="A4" s="218" t="s">
        <v>2</v>
      </c>
      <c r="B4" s="218"/>
      <c r="C4" s="218"/>
      <c r="D4" s="218"/>
      <c r="E4" s="218"/>
      <c r="F4" s="218"/>
    </row>
    <row r="5" spans="1:6" ht="25.5" customHeight="1">
      <c r="A5" s="102"/>
      <c r="B5" s="102"/>
      <c r="C5" s="102"/>
      <c r="D5" s="102"/>
    </row>
    <row r="6" spans="1:6">
      <c r="A6" s="102"/>
      <c r="B6" s="102"/>
      <c r="C6" s="102"/>
      <c r="D6" s="102"/>
    </row>
    <row r="7" spans="1:6">
      <c r="A7" s="102"/>
      <c r="B7" s="102"/>
      <c r="C7" s="102"/>
      <c r="D7" s="102"/>
    </row>
    <row r="8" spans="1:6" s="14" customFormat="1" ht="42.75">
      <c r="A8" s="128" t="s">
        <v>3</v>
      </c>
      <c r="B8" s="128" t="s">
        <v>4</v>
      </c>
      <c r="C8" s="128" t="s">
        <v>190</v>
      </c>
      <c r="D8" s="128" t="s">
        <v>191</v>
      </c>
      <c r="E8" s="128" t="s">
        <v>192</v>
      </c>
      <c r="F8" s="128" t="s">
        <v>657</v>
      </c>
    </row>
    <row r="9" spans="1:6" s="14" customFormat="1">
      <c r="A9" s="128"/>
      <c r="B9" s="142" t="s">
        <v>532</v>
      </c>
      <c r="C9" s="128"/>
      <c r="D9" s="128"/>
      <c r="E9" s="128"/>
      <c r="F9" s="128"/>
    </row>
    <row r="10" spans="1:6" ht="31.5">
      <c r="A10" s="125">
        <v>1</v>
      </c>
      <c r="B10" s="109" t="s">
        <v>555</v>
      </c>
      <c r="C10" s="125" t="s">
        <v>16</v>
      </c>
      <c r="D10" s="129">
        <v>2</v>
      </c>
      <c r="E10" s="131"/>
      <c r="F10" s="131"/>
    </row>
    <row r="11" spans="1:6" ht="31.5">
      <c r="A11" s="125">
        <v>2</v>
      </c>
      <c r="B11" s="109" t="s">
        <v>541</v>
      </c>
      <c r="C11" s="125" t="s">
        <v>16</v>
      </c>
      <c r="D11" s="129">
        <v>1</v>
      </c>
      <c r="E11" s="131"/>
      <c r="F11" s="131"/>
    </row>
    <row r="12" spans="1:6" ht="31.5">
      <c r="A12" s="125">
        <v>3</v>
      </c>
      <c r="B12" s="109" t="s">
        <v>556</v>
      </c>
      <c r="C12" s="125" t="s">
        <v>16</v>
      </c>
      <c r="D12" s="129">
        <v>1</v>
      </c>
      <c r="E12" s="131"/>
      <c r="F12" s="131"/>
    </row>
    <row r="13" spans="1:6" ht="15.75" customHeight="1">
      <c r="A13" s="125">
        <v>4</v>
      </c>
      <c r="B13" s="109" t="s">
        <v>471</v>
      </c>
      <c r="C13" s="125" t="s">
        <v>472</v>
      </c>
      <c r="D13" s="129">
        <v>6</v>
      </c>
      <c r="E13" s="131"/>
      <c r="F13" s="131"/>
    </row>
    <row r="14" spans="1:6">
      <c r="A14" s="125">
        <v>5</v>
      </c>
      <c r="B14" s="109" t="s">
        <v>473</v>
      </c>
      <c r="C14" s="125" t="s">
        <v>472</v>
      </c>
      <c r="D14" s="129">
        <v>54</v>
      </c>
      <c r="E14" s="131"/>
      <c r="F14" s="131"/>
    </row>
    <row r="15" spans="1:6" ht="16.5" customHeight="1">
      <c r="A15" s="125">
        <v>6</v>
      </c>
      <c r="B15" s="109" t="s">
        <v>533</v>
      </c>
      <c r="C15" s="125" t="s">
        <v>472</v>
      </c>
      <c r="D15" s="129">
        <v>22</v>
      </c>
      <c r="E15" s="131"/>
      <c r="F15" s="131"/>
    </row>
    <row r="16" spans="1:6" ht="31.5">
      <c r="A16" s="125">
        <v>7</v>
      </c>
      <c r="B16" s="109" t="s">
        <v>474</v>
      </c>
      <c r="C16" s="125" t="s">
        <v>472</v>
      </c>
      <c r="D16" s="129">
        <f>D13</f>
        <v>6</v>
      </c>
      <c r="E16" s="131"/>
      <c r="F16" s="131"/>
    </row>
    <row r="17" spans="1:6" ht="31.5">
      <c r="A17" s="125">
        <v>8</v>
      </c>
      <c r="B17" s="109" t="s">
        <v>475</v>
      </c>
      <c r="C17" s="125" t="s">
        <v>472</v>
      </c>
      <c r="D17" s="129">
        <f>D14</f>
        <v>54</v>
      </c>
      <c r="E17" s="131"/>
      <c r="F17" s="131"/>
    </row>
    <row r="18" spans="1:6" ht="31.5">
      <c r="A18" s="125">
        <v>9</v>
      </c>
      <c r="B18" s="109" t="s">
        <v>535</v>
      </c>
      <c r="C18" s="125" t="s">
        <v>472</v>
      </c>
      <c r="D18" s="129">
        <f>D15</f>
        <v>22</v>
      </c>
      <c r="E18" s="131"/>
      <c r="F18" s="131"/>
    </row>
    <row r="19" spans="1:6">
      <c r="A19" s="125">
        <v>10</v>
      </c>
      <c r="B19" s="109" t="s">
        <v>476</v>
      </c>
      <c r="C19" s="125" t="s">
        <v>80</v>
      </c>
      <c r="D19" s="129">
        <v>4</v>
      </c>
      <c r="E19" s="131"/>
      <c r="F19" s="131"/>
    </row>
    <row r="20" spans="1:6">
      <c r="A20" s="125">
        <v>11</v>
      </c>
      <c r="B20" s="111" t="s">
        <v>477</v>
      </c>
      <c r="C20" s="125" t="s">
        <v>80</v>
      </c>
      <c r="D20" s="139">
        <v>8</v>
      </c>
      <c r="E20" s="131"/>
      <c r="F20" s="131"/>
    </row>
    <row r="21" spans="1:6">
      <c r="A21" s="125">
        <v>12</v>
      </c>
      <c r="B21" s="111" t="s">
        <v>537</v>
      </c>
      <c r="C21" s="125" t="s">
        <v>80</v>
      </c>
      <c r="D21" s="139">
        <v>2</v>
      </c>
      <c r="E21" s="131"/>
      <c r="F21" s="131"/>
    </row>
    <row r="22" spans="1:6">
      <c r="A22" s="125">
        <v>13</v>
      </c>
      <c r="B22" s="111" t="s">
        <v>478</v>
      </c>
      <c r="C22" s="125" t="s">
        <v>80</v>
      </c>
      <c r="D22" s="139">
        <v>8</v>
      </c>
      <c r="E22" s="131"/>
      <c r="F22" s="131"/>
    </row>
    <row r="23" spans="1:6">
      <c r="A23" s="125">
        <v>14</v>
      </c>
      <c r="B23" s="111" t="s">
        <v>537</v>
      </c>
      <c r="C23" s="125" t="s">
        <v>80</v>
      </c>
      <c r="D23" s="139">
        <v>2</v>
      </c>
      <c r="E23" s="131"/>
      <c r="F23" s="131"/>
    </row>
    <row r="24" spans="1:6">
      <c r="A24" s="125">
        <v>15</v>
      </c>
      <c r="B24" s="111" t="s">
        <v>479</v>
      </c>
      <c r="C24" s="125" t="s">
        <v>80</v>
      </c>
      <c r="D24" s="139">
        <v>4</v>
      </c>
      <c r="E24" s="131"/>
      <c r="F24" s="131"/>
    </row>
    <row r="25" spans="1:6">
      <c r="A25" s="125">
        <v>16</v>
      </c>
      <c r="B25" s="111" t="s">
        <v>480</v>
      </c>
      <c r="C25" s="125" t="s">
        <v>80</v>
      </c>
      <c r="D25" s="139">
        <v>8</v>
      </c>
      <c r="E25" s="131"/>
      <c r="F25" s="131"/>
    </row>
    <row r="26" spans="1:6">
      <c r="A26" s="125">
        <v>17</v>
      </c>
      <c r="B26" s="111" t="s">
        <v>557</v>
      </c>
      <c r="C26" s="125" t="s">
        <v>80</v>
      </c>
      <c r="D26" s="139">
        <v>1</v>
      </c>
      <c r="E26" s="131"/>
      <c r="F26" s="131"/>
    </row>
    <row r="27" spans="1:6">
      <c r="A27" s="125">
        <v>18</v>
      </c>
      <c r="B27" s="111" t="s">
        <v>558</v>
      </c>
      <c r="C27" s="125" t="s">
        <v>80</v>
      </c>
      <c r="D27" s="139">
        <v>1</v>
      </c>
      <c r="E27" s="131"/>
      <c r="F27" s="131"/>
    </row>
    <row r="28" spans="1:6" ht="18.75">
      <c r="A28" s="125">
        <v>19</v>
      </c>
      <c r="B28" s="111" t="s">
        <v>546</v>
      </c>
      <c r="C28" s="125" t="s">
        <v>80</v>
      </c>
      <c r="D28" s="139">
        <v>2</v>
      </c>
      <c r="E28" s="131"/>
      <c r="F28" s="131"/>
    </row>
    <row r="29" spans="1:6" ht="31.5">
      <c r="A29" s="125">
        <v>20</v>
      </c>
      <c r="B29" s="109" t="s">
        <v>481</v>
      </c>
      <c r="C29" s="125" t="s">
        <v>80</v>
      </c>
      <c r="D29" s="110">
        <v>1</v>
      </c>
      <c r="E29" s="131"/>
      <c r="F29" s="131"/>
    </row>
    <row r="30" spans="1:6">
      <c r="A30" s="125">
        <v>21</v>
      </c>
      <c r="B30" s="111" t="s">
        <v>482</v>
      </c>
      <c r="C30" s="125" t="s">
        <v>80</v>
      </c>
      <c r="D30" s="139">
        <v>2</v>
      </c>
      <c r="E30" s="131"/>
      <c r="F30" s="131"/>
    </row>
    <row r="31" spans="1:6">
      <c r="A31" s="125">
        <v>22</v>
      </c>
      <c r="B31" s="111" t="s">
        <v>483</v>
      </c>
      <c r="C31" s="125" t="s">
        <v>80</v>
      </c>
      <c r="D31" s="139">
        <v>11</v>
      </c>
      <c r="E31" s="131"/>
      <c r="F31" s="131"/>
    </row>
    <row r="32" spans="1:6">
      <c r="A32" s="125">
        <v>23</v>
      </c>
      <c r="B32" s="112" t="s">
        <v>484</v>
      </c>
      <c r="C32" s="125" t="s">
        <v>80</v>
      </c>
      <c r="D32" s="129">
        <v>10</v>
      </c>
      <c r="E32" s="131"/>
      <c r="F32" s="131"/>
    </row>
    <row r="33" spans="1:6" ht="31.5">
      <c r="A33" s="125">
        <v>24</v>
      </c>
      <c r="B33" s="112" t="s">
        <v>559</v>
      </c>
      <c r="C33" s="125" t="s">
        <v>485</v>
      </c>
      <c r="D33" s="129">
        <v>1</v>
      </c>
      <c r="E33" s="131"/>
      <c r="F33" s="131"/>
    </row>
    <row r="34" spans="1:6">
      <c r="A34" s="125">
        <v>25</v>
      </c>
      <c r="B34" s="112" t="s">
        <v>486</v>
      </c>
      <c r="C34" s="125" t="s">
        <v>472</v>
      </c>
      <c r="D34" s="129">
        <v>82</v>
      </c>
      <c r="E34" s="131"/>
      <c r="F34" s="131"/>
    </row>
    <row r="35" spans="1:6">
      <c r="A35" s="125">
        <v>26</v>
      </c>
      <c r="B35" s="112" t="s">
        <v>487</v>
      </c>
      <c r="C35" s="125" t="s">
        <v>80</v>
      </c>
      <c r="D35" s="129">
        <v>1</v>
      </c>
      <c r="E35" s="131"/>
      <c r="F35" s="131"/>
    </row>
    <row r="36" spans="1:6">
      <c r="A36" s="125">
        <v>27</v>
      </c>
      <c r="B36" s="112" t="s">
        <v>488</v>
      </c>
      <c r="C36" s="125" t="s">
        <v>489</v>
      </c>
      <c r="D36" s="129">
        <v>95</v>
      </c>
      <c r="E36" s="131"/>
      <c r="F36" s="131"/>
    </row>
    <row r="37" spans="1:6" s="107" customFormat="1">
      <c r="A37" s="105"/>
      <c r="B37" s="142" t="s">
        <v>490</v>
      </c>
      <c r="C37" s="105"/>
      <c r="D37" s="139"/>
      <c r="E37" s="106"/>
      <c r="F37" s="106"/>
    </row>
    <row r="38" spans="1:6">
      <c r="A38" s="249">
        <v>1</v>
      </c>
      <c r="B38" s="135" t="s">
        <v>560</v>
      </c>
      <c r="C38" s="249" t="s">
        <v>80</v>
      </c>
      <c r="D38" s="238">
        <v>4</v>
      </c>
      <c r="E38" s="231"/>
      <c r="F38" s="231"/>
    </row>
    <row r="39" spans="1:6">
      <c r="A39" s="249"/>
      <c r="B39" s="136" t="s">
        <v>561</v>
      </c>
      <c r="C39" s="249"/>
      <c r="D39" s="250"/>
      <c r="E39" s="251"/>
      <c r="F39" s="251"/>
    </row>
    <row r="40" spans="1:6">
      <c r="A40" s="249"/>
      <c r="B40" s="136" t="s">
        <v>562</v>
      </c>
      <c r="C40" s="249"/>
      <c r="D40" s="250"/>
      <c r="E40" s="251"/>
      <c r="F40" s="251"/>
    </row>
    <row r="41" spans="1:6">
      <c r="A41" s="249"/>
      <c r="B41" s="136" t="s">
        <v>563</v>
      </c>
      <c r="C41" s="249"/>
      <c r="D41" s="250"/>
      <c r="E41" s="251"/>
      <c r="F41" s="251"/>
    </row>
    <row r="42" spans="1:6">
      <c r="A42" s="249"/>
      <c r="B42" s="136" t="s">
        <v>564</v>
      </c>
      <c r="C42" s="249"/>
      <c r="D42" s="250"/>
      <c r="E42" s="251"/>
      <c r="F42" s="251"/>
    </row>
    <row r="43" spans="1:6">
      <c r="A43" s="249"/>
      <c r="B43" s="136" t="s">
        <v>565</v>
      </c>
      <c r="C43" s="249"/>
      <c r="D43" s="250"/>
      <c r="E43" s="251"/>
      <c r="F43" s="251"/>
    </row>
    <row r="44" spans="1:6">
      <c r="A44" s="249"/>
      <c r="B44" s="136" t="s">
        <v>566</v>
      </c>
      <c r="C44" s="249"/>
      <c r="D44" s="250"/>
      <c r="E44" s="251"/>
      <c r="F44" s="251"/>
    </row>
    <row r="45" spans="1:6">
      <c r="A45" s="249"/>
      <c r="B45" s="137" t="s">
        <v>567</v>
      </c>
      <c r="C45" s="249"/>
      <c r="D45" s="250"/>
      <c r="E45" s="251"/>
      <c r="F45" s="251"/>
    </row>
    <row r="46" spans="1:6">
      <c r="A46" s="249">
        <v>2</v>
      </c>
      <c r="B46" s="135" t="s">
        <v>560</v>
      </c>
      <c r="C46" s="249" t="s">
        <v>80</v>
      </c>
      <c r="D46" s="238">
        <v>2</v>
      </c>
      <c r="E46" s="251"/>
      <c r="F46" s="231"/>
    </row>
    <row r="47" spans="1:6">
      <c r="A47" s="249"/>
      <c r="B47" s="136" t="s">
        <v>561</v>
      </c>
      <c r="C47" s="249"/>
      <c r="D47" s="250"/>
      <c r="E47" s="251"/>
      <c r="F47" s="251"/>
    </row>
    <row r="48" spans="1:6">
      <c r="A48" s="249"/>
      <c r="B48" s="136" t="s">
        <v>562</v>
      </c>
      <c r="C48" s="249"/>
      <c r="D48" s="250"/>
      <c r="E48" s="251"/>
      <c r="F48" s="251"/>
    </row>
    <row r="49" spans="1:6">
      <c r="A49" s="249"/>
      <c r="B49" s="136" t="s">
        <v>568</v>
      </c>
      <c r="C49" s="249"/>
      <c r="D49" s="250"/>
      <c r="E49" s="251"/>
      <c r="F49" s="251"/>
    </row>
    <row r="50" spans="1:6">
      <c r="A50" s="249"/>
      <c r="B50" s="136" t="s">
        <v>569</v>
      </c>
      <c r="C50" s="249"/>
      <c r="D50" s="250"/>
      <c r="E50" s="251"/>
      <c r="F50" s="251"/>
    </row>
    <row r="51" spans="1:6">
      <c r="A51" s="249"/>
      <c r="B51" s="136" t="s">
        <v>570</v>
      </c>
      <c r="C51" s="249"/>
      <c r="D51" s="250"/>
      <c r="E51" s="251"/>
      <c r="F51" s="251"/>
    </row>
    <row r="52" spans="1:6">
      <c r="A52" s="249"/>
      <c r="B52" s="136" t="s">
        <v>566</v>
      </c>
      <c r="C52" s="249"/>
      <c r="D52" s="250"/>
      <c r="E52" s="251"/>
      <c r="F52" s="251"/>
    </row>
    <row r="53" spans="1:6">
      <c r="A53" s="249"/>
      <c r="B53" s="137" t="s">
        <v>567</v>
      </c>
      <c r="C53" s="249"/>
      <c r="D53" s="250"/>
      <c r="E53" s="251"/>
      <c r="F53" s="251"/>
    </row>
    <row r="54" spans="1:6">
      <c r="A54" s="249">
        <v>3</v>
      </c>
      <c r="B54" s="135" t="s">
        <v>560</v>
      </c>
      <c r="C54" s="249" t="s">
        <v>80</v>
      </c>
      <c r="D54" s="238">
        <v>2</v>
      </c>
      <c r="E54" s="251"/>
      <c r="F54" s="231"/>
    </row>
    <row r="55" spans="1:6">
      <c r="A55" s="249"/>
      <c r="B55" s="136" t="s">
        <v>561</v>
      </c>
      <c r="C55" s="249"/>
      <c r="D55" s="250"/>
      <c r="E55" s="251"/>
      <c r="F55" s="251"/>
    </row>
    <row r="56" spans="1:6">
      <c r="A56" s="249"/>
      <c r="B56" s="136" t="s">
        <v>562</v>
      </c>
      <c r="C56" s="249"/>
      <c r="D56" s="250"/>
      <c r="E56" s="251"/>
      <c r="F56" s="251"/>
    </row>
    <row r="57" spans="1:6">
      <c r="A57" s="249"/>
      <c r="B57" s="136" t="s">
        <v>571</v>
      </c>
      <c r="C57" s="249"/>
      <c r="D57" s="250"/>
      <c r="E57" s="251"/>
      <c r="F57" s="251"/>
    </row>
    <row r="58" spans="1:6">
      <c r="A58" s="249"/>
      <c r="B58" s="136" t="s">
        <v>572</v>
      </c>
      <c r="C58" s="249"/>
      <c r="D58" s="250"/>
      <c r="E58" s="251"/>
      <c r="F58" s="251"/>
    </row>
    <row r="59" spans="1:6">
      <c r="A59" s="249"/>
      <c r="B59" s="136" t="s">
        <v>573</v>
      </c>
      <c r="C59" s="249"/>
      <c r="D59" s="250"/>
      <c r="E59" s="251"/>
      <c r="F59" s="251"/>
    </row>
    <row r="60" spans="1:6">
      <c r="A60" s="249"/>
      <c r="B60" s="136" t="s">
        <v>566</v>
      </c>
      <c r="C60" s="249"/>
      <c r="D60" s="250"/>
      <c r="E60" s="251"/>
      <c r="F60" s="251"/>
    </row>
    <row r="61" spans="1:6">
      <c r="A61" s="249"/>
      <c r="B61" s="137" t="s">
        <v>567</v>
      </c>
      <c r="C61" s="249"/>
      <c r="D61" s="250"/>
      <c r="E61" s="251"/>
      <c r="F61" s="251"/>
    </row>
    <row r="62" spans="1:6">
      <c r="A62" s="108">
        <v>4</v>
      </c>
      <c r="B62" s="111" t="s">
        <v>491</v>
      </c>
      <c r="C62" s="125" t="s">
        <v>472</v>
      </c>
      <c r="D62" s="138">
        <v>720</v>
      </c>
      <c r="E62" s="134"/>
      <c r="F62" s="134"/>
    </row>
    <row r="63" spans="1:6">
      <c r="A63" s="108">
        <v>5</v>
      </c>
      <c r="B63" s="112" t="s">
        <v>574</v>
      </c>
      <c r="C63" s="125" t="s">
        <v>472</v>
      </c>
      <c r="D63" s="129">
        <v>720</v>
      </c>
      <c r="E63" s="134"/>
      <c r="F63" s="134"/>
    </row>
    <row r="64" spans="1:6" ht="16.5" customHeight="1">
      <c r="A64" s="125">
        <v>6</v>
      </c>
      <c r="B64" s="109" t="s">
        <v>471</v>
      </c>
      <c r="C64" s="125" t="s">
        <v>472</v>
      </c>
      <c r="D64" s="129">
        <v>26</v>
      </c>
      <c r="E64" s="134"/>
      <c r="F64" s="134"/>
    </row>
    <row r="65" spans="1:6">
      <c r="A65" s="125">
        <v>7</v>
      </c>
      <c r="B65" s="109" t="s">
        <v>473</v>
      </c>
      <c r="C65" s="125" t="s">
        <v>472</v>
      </c>
      <c r="D65" s="129">
        <v>36</v>
      </c>
      <c r="E65" s="134"/>
      <c r="F65" s="134"/>
    </row>
    <row r="66" spans="1:6" ht="31.5">
      <c r="A66" s="125">
        <v>8</v>
      </c>
      <c r="B66" s="109" t="s">
        <v>495</v>
      </c>
      <c r="C66" s="125" t="s">
        <v>472</v>
      </c>
      <c r="D66" s="129">
        <f>D64</f>
        <v>26</v>
      </c>
      <c r="E66" s="134"/>
      <c r="F66" s="134"/>
    </row>
    <row r="67" spans="1:6" ht="31.5">
      <c r="A67" s="125">
        <v>9</v>
      </c>
      <c r="B67" s="109" t="s">
        <v>496</v>
      </c>
      <c r="C67" s="125" t="s">
        <v>472</v>
      </c>
      <c r="D67" s="129">
        <f>D65</f>
        <v>36</v>
      </c>
      <c r="E67" s="134"/>
      <c r="F67" s="134"/>
    </row>
    <row r="68" spans="1:6" ht="15" customHeight="1">
      <c r="A68" s="125">
        <v>10</v>
      </c>
      <c r="B68" s="114" t="s">
        <v>548</v>
      </c>
      <c r="C68" s="125" t="s">
        <v>485</v>
      </c>
      <c r="D68" s="129">
        <v>1</v>
      </c>
      <c r="E68" s="134"/>
      <c r="F68" s="134"/>
    </row>
    <row r="69" spans="1:6">
      <c r="A69" s="125">
        <v>11</v>
      </c>
      <c r="B69" s="109" t="s">
        <v>486</v>
      </c>
      <c r="C69" s="125" t="s">
        <v>472</v>
      </c>
      <c r="D69" s="129">
        <v>782</v>
      </c>
      <c r="E69" s="134"/>
      <c r="F69" s="134"/>
    </row>
    <row r="70" spans="1:6">
      <c r="A70" s="233">
        <v>12</v>
      </c>
      <c r="B70" s="115" t="s">
        <v>575</v>
      </c>
      <c r="C70" s="233" t="s">
        <v>80</v>
      </c>
      <c r="D70" s="236">
        <v>1</v>
      </c>
      <c r="E70" s="229"/>
      <c r="F70" s="229"/>
    </row>
    <row r="71" spans="1:6">
      <c r="A71" s="252"/>
      <c r="B71" s="116" t="s">
        <v>497</v>
      </c>
      <c r="C71" s="234"/>
      <c r="D71" s="237"/>
      <c r="E71" s="230"/>
      <c r="F71" s="230"/>
    </row>
    <row r="72" spans="1:6">
      <c r="A72" s="252"/>
      <c r="B72" s="117" t="s">
        <v>498</v>
      </c>
      <c r="C72" s="234"/>
      <c r="D72" s="237"/>
      <c r="E72" s="230"/>
      <c r="F72" s="230"/>
    </row>
    <row r="73" spans="1:6">
      <c r="A73" s="252"/>
      <c r="B73" s="117" t="s">
        <v>499</v>
      </c>
      <c r="C73" s="234"/>
      <c r="D73" s="237"/>
      <c r="E73" s="230"/>
      <c r="F73" s="230"/>
    </row>
    <row r="74" spans="1:6">
      <c r="A74" s="252"/>
      <c r="B74" s="116" t="s">
        <v>500</v>
      </c>
      <c r="C74" s="234"/>
      <c r="D74" s="237"/>
      <c r="E74" s="230"/>
      <c r="F74" s="230"/>
    </row>
    <row r="75" spans="1:6">
      <c r="A75" s="252"/>
      <c r="B75" s="116" t="s">
        <v>501</v>
      </c>
      <c r="C75" s="234"/>
      <c r="D75" s="237"/>
      <c r="E75" s="230"/>
      <c r="F75" s="230"/>
    </row>
    <row r="76" spans="1:6">
      <c r="A76" s="253"/>
      <c r="B76" s="118" t="s">
        <v>502</v>
      </c>
      <c r="C76" s="235"/>
      <c r="D76" s="238"/>
      <c r="E76" s="231"/>
      <c r="F76" s="231"/>
    </row>
    <row r="77" spans="1:6">
      <c r="A77" s="126">
        <v>13</v>
      </c>
      <c r="B77" s="109" t="s">
        <v>540</v>
      </c>
      <c r="C77" s="125" t="s">
        <v>80</v>
      </c>
      <c r="D77" s="129">
        <v>1</v>
      </c>
      <c r="E77" s="134"/>
      <c r="F77" s="134"/>
    </row>
    <row r="78" spans="1:6">
      <c r="A78" s="126">
        <v>14</v>
      </c>
      <c r="B78" s="109" t="s">
        <v>515</v>
      </c>
      <c r="C78" s="125" t="s">
        <v>80</v>
      </c>
      <c r="D78" s="129">
        <v>12</v>
      </c>
      <c r="E78" s="134"/>
      <c r="F78" s="134"/>
    </row>
    <row r="79" spans="1:6">
      <c r="A79" s="126">
        <v>15</v>
      </c>
      <c r="B79" s="109" t="s">
        <v>516</v>
      </c>
      <c r="C79" s="125" t="s">
        <v>80</v>
      </c>
      <c r="D79" s="129">
        <v>1</v>
      </c>
      <c r="E79" s="134"/>
      <c r="F79" s="134"/>
    </row>
    <row r="80" spans="1:6">
      <c r="A80" s="126">
        <v>16</v>
      </c>
      <c r="B80" s="109" t="s">
        <v>505</v>
      </c>
      <c r="C80" s="125" t="s">
        <v>80</v>
      </c>
      <c r="D80" s="129">
        <v>1</v>
      </c>
      <c r="E80" s="134"/>
      <c r="F80" s="134"/>
    </row>
    <row r="81" spans="1:6">
      <c r="A81" s="126">
        <v>17</v>
      </c>
      <c r="B81" s="109" t="s">
        <v>576</v>
      </c>
      <c r="C81" s="125" t="s">
        <v>80</v>
      </c>
      <c r="D81" s="129">
        <v>2</v>
      </c>
      <c r="E81" s="134"/>
      <c r="F81" s="134"/>
    </row>
    <row r="82" spans="1:6">
      <c r="A82" s="126">
        <v>18</v>
      </c>
      <c r="B82" s="109" t="s">
        <v>577</v>
      </c>
      <c r="C82" s="125" t="s">
        <v>80</v>
      </c>
      <c r="D82" s="129">
        <v>3</v>
      </c>
      <c r="E82" s="134"/>
      <c r="F82" s="134"/>
    </row>
    <row r="83" spans="1:6">
      <c r="A83" s="233">
        <v>19</v>
      </c>
      <c r="B83" s="115" t="s">
        <v>506</v>
      </c>
      <c r="C83" s="233" t="s">
        <v>80</v>
      </c>
      <c r="D83" s="236">
        <v>1</v>
      </c>
      <c r="E83" s="229"/>
      <c r="F83" s="229"/>
    </row>
    <row r="84" spans="1:6">
      <c r="A84" s="234"/>
      <c r="B84" s="116" t="s">
        <v>497</v>
      </c>
      <c r="C84" s="234"/>
      <c r="D84" s="237"/>
      <c r="E84" s="230"/>
      <c r="F84" s="230"/>
    </row>
    <row r="85" spans="1:6">
      <c r="A85" s="234"/>
      <c r="B85" s="117" t="s">
        <v>498</v>
      </c>
      <c r="C85" s="234"/>
      <c r="D85" s="237"/>
      <c r="E85" s="230"/>
      <c r="F85" s="230"/>
    </row>
    <row r="86" spans="1:6">
      <c r="A86" s="234"/>
      <c r="B86" s="117" t="s">
        <v>499</v>
      </c>
      <c r="C86" s="234"/>
      <c r="D86" s="237"/>
      <c r="E86" s="230"/>
      <c r="F86" s="230"/>
    </row>
    <row r="87" spans="1:6">
      <c r="A87" s="234"/>
      <c r="B87" s="116" t="s">
        <v>500</v>
      </c>
      <c r="C87" s="234"/>
      <c r="D87" s="237"/>
      <c r="E87" s="230"/>
      <c r="F87" s="230"/>
    </row>
    <row r="88" spans="1:6">
      <c r="A88" s="234"/>
      <c r="B88" s="116" t="s">
        <v>501</v>
      </c>
      <c r="C88" s="234"/>
      <c r="D88" s="237"/>
      <c r="E88" s="230"/>
      <c r="F88" s="230"/>
    </row>
    <row r="89" spans="1:6">
      <c r="A89" s="235"/>
      <c r="B89" s="118" t="s">
        <v>502</v>
      </c>
      <c r="C89" s="235"/>
      <c r="D89" s="238"/>
      <c r="E89" s="231"/>
      <c r="F89" s="231"/>
    </row>
    <row r="90" spans="1:6">
      <c r="A90" s="125">
        <v>20</v>
      </c>
      <c r="B90" s="109" t="s">
        <v>539</v>
      </c>
      <c r="C90" s="125" t="s">
        <v>80</v>
      </c>
      <c r="D90" s="129">
        <v>3</v>
      </c>
      <c r="E90" s="134"/>
      <c r="F90" s="134"/>
    </row>
    <row r="91" spans="1:6">
      <c r="A91" s="125">
        <v>21</v>
      </c>
      <c r="B91" s="109" t="s">
        <v>511</v>
      </c>
      <c r="C91" s="125" t="s">
        <v>80</v>
      </c>
      <c r="D91" s="129">
        <v>1</v>
      </c>
      <c r="E91" s="134"/>
      <c r="F91" s="134"/>
    </row>
    <row r="92" spans="1:6">
      <c r="A92" s="125">
        <v>22</v>
      </c>
      <c r="B92" s="109" t="s">
        <v>513</v>
      </c>
      <c r="C92" s="125" t="s">
        <v>80</v>
      </c>
      <c r="D92" s="129">
        <v>3</v>
      </c>
      <c r="E92" s="134"/>
      <c r="F92" s="134"/>
    </row>
    <row r="93" spans="1:6">
      <c r="A93" s="125">
        <v>23</v>
      </c>
      <c r="B93" s="109" t="s">
        <v>514</v>
      </c>
      <c r="C93" s="125" t="s">
        <v>80</v>
      </c>
      <c r="D93" s="129">
        <v>2</v>
      </c>
      <c r="E93" s="134"/>
      <c r="F93" s="134"/>
    </row>
    <row r="94" spans="1:6">
      <c r="A94" s="125">
        <v>34</v>
      </c>
      <c r="B94" s="109" t="s">
        <v>503</v>
      </c>
      <c r="C94" s="125" t="s">
        <v>80</v>
      </c>
      <c r="D94" s="129">
        <v>2</v>
      </c>
      <c r="E94" s="134"/>
      <c r="F94" s="134"/>
    </row>
    <row r="95" spans="1:6">
      <c r="A95" s="125">
        <v>25</v>
      </c>
      <c r="B95" s="109" t="s">
        <v>504</v>
      </c>
      <c r="C95" s="125" t="s">
        <v>80</v>
      </c>
      <c r="D95" s="129">
        <v>6</v>
      </c>
      <c r="E95" s="134"/>
      <c r="F95" s="134"/>
    </row>
    <row r="96" spans="1:6">
      <c r="A96" s="126">
        <v>26</v>
      </c>
      <c r="B96" s="109" t="s">
        <v>517</v>
      </c>
      <c r="C96" s="125" t="s">
        <v>80</v>
      </c>
      <c r="D96" s="129">
        <v>1</v>
      </c>
      <c r="E96" s="134"/>
      <c r="F96" s="134"/>
    </row>
    <row r="97" spans="1:6">
      <c r="A97" s="126">
        <v>27</v>
      </c>
      <c r="B97" s="109" t="s">
        <v>578</v>
      </c>
      <c r="C97" s="125" t="s">
        <v>80</v>
      </c>
      <c r="D97" s="129">
        <v>1</v>
      </c>
      <c r="E97" s="134"/>
      <c r="F97" s="134"/>
    </row>
    <row r="98" spans="1:6">
      <c r="A98" s="233">
        <v>28</v>
      </c>
      <c r="B98" s="115" t="s">
        <v>579</v>
      </c>
      <c r="C98" s="233" t="s">
        <v>80</v>
      </c>
      <c r="D98" s="236">
        <v>1</v>
      </c>
      <c r="E98" s="229"/>
      <c r="F98" s="229"/>
    </row>
    <row r="99" spans="1:6">
      <c r="A99" s="234"/>
      <c r="B99" s="116" t="s">
        <v>497</v>
      </c>
      <c r="C99" s="234"/>
      <c r="D99" s="237"/>
      <c r="E99" s="230"/>
      <c r="F99" s="230"/>
    </row>
    <row r="100" spans="1:6">
      <c r="A100" s="234"/>
      <c r="B100" s="117" t="s">
        <v>518</v>
      </c>
      <c r="C100" s="234"/>
      <c r="D100" s="237"/>
      <c r="E100" s="230"/>
      <c r="F100" s="230"/>
    </row>
    <row r="101" spans="1:6">
      <c r="A101" s="234"/>
      <c r="B101" s="117" t="s">
        <v>519</v>
      </c>
      <c r="C101" s="234"/>
      <c r="D101" s="237"/>
      <c r="E101" s="230"/>
      <c r="F101" s="230"/>
    </row>
    <row r="102" spans="1:6">
      <c r="A102" s="234"/>
      <c r="B102" s="116" t="s">
        <v>500</v>
      </c>
      <c r="C102" s="234"/>
      <c r="D102" s="237"/>
      <c r="E102" s="230"/>
      <c r="F102" s="230"/>
    </row>
    <row r="103" spans="1:6">
      <c r="A103" s="234"/>
      <c r="B103" s="116" t="s">
        <v>501</v>
      </c>
      <c r="C103" s="234"/>
      <c r="D103" s="237"/>
      <c r="E103" s="230"/>
      <c r="F103" s="230"/>
    </row>
    <row r="104" spans="1:6">
      <c r="A104" s="235"/>
      <c r="B104" s="118" t="s">
        <v>502</v>
      </c>
      <c r="C104" s="235"/>
      <c r="D104" s="238"/>
      <c r="E104" s="231"/>
      <c r="F104" s="231"/>
    </row>
    <row r="105" spans="1:6">
      <c r="A105" s="172">
        <v>29</v>
      </c>
      <c r="B105" s="173" t="s">
        <v>587</v>
      </c>
      <c r="C105" s="169" t="s">
        <v>80</v>
      </c>
      <c r="D105" s="170">
        <v>1</v>
      </c>
      <c r="E105" s="174"/>
      <c r="F105" s="174"/>
    </row>
    <row r="106" spans="1:6" s="107" customFormat="1">
      <c r="A106" s="105">
        <v>30</v>
      </c>
      <c r="B106" s="111" t="s">
        <v>522</v>
      </c>
      <c r="C106" s="125" t="s">
        <v>80</v>
      </c>
      <c r="D106" s="139">
        <v>42</v>
      </c>
      <c r="E106" s="131"/>
      <c r="F106" s="131"/>
    </row>
    <row r="107" spans="1:6">
      <c r="A107" s="105"/>
      <c r="B107" s="143" t="s">
        <v>523</v>
      </c>
      <c r="C107" s="105"/>
      <c r="D107" s="139"/>
      <c r="E107" s="106"/>
      <c r="F107" s="106"/>
    </row>
    <row r="108" spans="1:6" ht="34.5">
      <c r="A108" s="105">
        <v>1</v>
      </c>
      <c r="B108" s="109" t="s">
        <v>524</v>
      </c>
      <c r="C108" s="125" t="s">
        <v>80</v>
      </c>
      <c r="D108" s="129">
        <v>1</v>
      </c>
      <c r="E108" s="131"/>
      <c r="F108" s="131"/>
    </row>
    <row r="109" spans="1:6">
      <c r="A109" s="105">
        <v>2</v>
      </c>
      <c r="B109" s="111" t="s">
        <v>525</v>
      </c>
      <c r="C109" s="125" t="s">
        <v>472</v>
      </c>
      <c r="D109" s="139">
        <v>5</v>
      </c>
      <c r="E109" s="131"/>
      <c r="F109" s="131"/>
    </row>
    <row r="110" spans="1:6">
      <c r="A110" s="105">
        <v>3</v>
      </c>
      <c r="B110" s="111" t="s">
        <v>526</v>
      </c>
      <c r="C110" s="125" t="s">
        <v>80</v>
      </c>
      <c r="D110" s="139">
        <v>2</v>
      </c>
      <c r="E110" s="131"/>
      <c r="F110" s="131"/>
    </row>
    <row r="111" spans="1:6" ht="15" customHeight="1">
      <c r="A111" s="105">
        <v>4</v>
      </c>
      <c r="B111" s="111" t="s">
        <v>527</v>
      </c>
      <c r="C111" s="125" t="s">
        <v>80</v>
      </c>
      <c r="D111" s="139">
        <v>1</v>
      </c>
      <c r="E111" s="131"/>
      <c r="F111" s="131"/>
    </row>
    <row r="112" spans="1:6" ht="18.75">
      <c r="A112" s="105">
        <v>5</v>
      </c>
      <c r="B112" s="111" t="s">
        <v>528</v>
      </c>
      <c r="C112" s="125" t="s">
        <v>80</v>
      </c>
      <c r="D112" s="139">
        <v>1</v>
      </c>
      <c r="E112" s="131"/>
      <c r="F112" s="131"/>
    </row>
    <row r="113" spans="1:6" s="74" customFormat="1" ht="31.5">
      <c r="A113" s="106">
        <v>6</v>
      </c>
      <c r="B113" s="109" t="s">
        <v>529</v>
      </c>
      <c r="C113" s="106" t="s">
        <v>489</v>
      </c>
      <c r="D113" s="110">
        <v>2</v>
      </c>
      <c r="E113" s="131"/>
      <c r="F113" s="131"/>
    </row>
    <row r="114" spans="1:6" s="74" customFormat="1" ht="15">
      <c r="D114" s="226" t="s">
        <v>126</v>
      </c>
      <c r="E114" s="227"/>
      <c r="F114" s="83">
        <f>SUM(F10:F113)</f>
        <v>0</v>
      </c>
    </row>
    <row r="115" spans="1:6" ht="15">
      <c r="A115" s="74"/>
      <c r="B115" s="74"/>
      <c r="C115" s="74"/>
      <c r="D115" s="152"/>
      <c r="E115" s="152"/>
      <c r="F115" s="156"/>
    </row>
    <row r="116" spans="1:6">
      <c r="A116" s="120"/>
      <c r="B116" s="121"/>
      <c r="C116" s="150"/>
      <c r="D116" s="150"/>
      <c r="E116" s="151"/>
      <c r="F116" s="151"/>
    </row>
    <row r="117" spans="1:6" ht="15.75" customHeight="1">
      <c r="A117" s="145" t="s">
        <v>467</v>
      </c>
      <c r="B117" s="145"/>
      <c r="C117" s="146"/>
      <c r="D117" s="147" t="s">
        <v>468</v>
      </c>
      <c r="E117" s="146"/>
      <c r="F117" s="147"/>
    </row>
    <row r="118" spans="1:6" ht="15">
      <c r="A118" s="148"/>
      <c r="B118" s="145"/>
      <c r="C118" s="146"/>
      <c r="D118" s="149"/>
      <c r="E118" s="140" t="s">
        <v>582</v>
      </c>
      <c r="F118" s="140"/>
    </row>
    <row r="119" spans="1:6">
      <c r="A119" s="132"/>
      <c r="B119" s="103"/>
      <c r="C119" s="103"/>
      <c r="D119" s="103"/>
    </row>
    <row r="120" spans="1:6">
      <c r="A120" s="132"/>
      <c r="B120" s="103"/>
      <c r="C120" s="103"/>
      <c r="D120" s="103"/>
    </row>
    <row r="121" spans="1:6">
      <c r="A121" s="132"/>
      <c r="B121" s="103"/>
      <c r="C121" s="103"/>
      <c r="D121" s="103"/>
    </row>
    <row r="122" spans="1:6">
      <c r="A122" s="132"/>
      <c r="B122" s="103"/>
      <c r="C122" s="103"/>
      <c r="D122" s="103"/>
    </row>
    <row r="123" spans="1:6">
      <c r="A123" s="132"/>
      <c r="B123" s="103"/>
      <c r="C123" s="103"/>
      <c r="D123" s="103"/>
    </row>
    <row r="124" spans="1:6">
      <c r="A124" s="132"/>
      <c r="B124" s="103"/>
      <c r="C124" s="103"/>
      <c r="D124" s="103"/>
    </row>
    <row r="125" spans="1:6">
      <c r="A125" s="132"/>
      <c r="B125" s="103"/>
      <c r="C125" s="103"/>
      <c r="D125" s="103"/>
    </row>
    <row r="126" spans="1:6">
      <c r="A126" s="132"/>
      <c r="B126" s="103"/>
      <c r="C126" s="103"/>
      <c r="D126" s="103"/>
    </row>
    <row r="127" spans="1:6">
      <c r="A127" s="132"/>
      <c r="B127" s="103"/>
      <c r="C127" s="103"/>
      <c r="D127" s="103"/>
    </row>
    <row r="128" spans="1:6">
      <c r="A128" s="132"/>
      <c r="B128" s="103"/>
      <c r="C128" s="103"/>
      <c r="D128" s="103"/>
    </row>
    <row r="129" spans="1:4">
      <c r="A129" s="132"/>
      <c r="B129" s="103"/>
      <c r="C129" s="103"/>
      <c r="D129" s="103"/>
    </row>
    <row r="130" spans="1:4">
      <c r="A130" s="132"/>
      <c r="B130" s="103"/>
      <c r="C130" s="103"/>
      <c r="D130" s="103"/>
    </row>
    <row r="131" spans="1:4">
      <c r="A131" s="132"/>
      <c r="B131" s="103"/>
      <c r="C131" s="103"/>
      <c r="D131" s="103"/>
    </row>
    <row r="132" spans="1:4">
      <c r="A132" s="132"/>
      <c r="B132" s="103"/>
      <c r="C132" s="103"/>
      <c r="D132" s="103"/>
    </row>
    <row r="133" spans="1:4">
      <c r="A133" s="132"/>
      <c r="B133" s="103"/>
      <c r="C133" s="103"/>
      <c r="D133" s="103"/>
    </row>
    <row r="134" spans="1:4">
      <c r="A134" s="132"/>
      <c r="B134" s="103"/>
      <c r="C134" s="103"/>
      <c r="D134" s="103"/>
    </row>
    <row r="135" spans="1:4">
      <c r="A135" s="132"/>
      <c r="B135" s="103"/>
      <c r="C135" s="103"/>
      <c r="D135" s="103"/>
    </row>
    <row r="136" spans="1:4">
      <c r="A136" s="124"/>
    </row>
  </sheetData>
  <autoFilter ref="E1:E147"/>
  <mergeCells count="35">
    <mergeCell ref="A46:A53"/>
    <mergeCell ref="C46:C53"/>
    <mergeCell ref="D46:D53"/>
    <mergeCell ref="E46:E53"/>
    <mergeCell ref="F46:F53"/>
    <mergeCell ref="A38:A45"/>
    <mergeCell ref="C38:C45"/>
    <mergeCell ref="D38:D45"/>
    <mergeCell ref="A1:F1"/>
    <mergeCell ref="A2:F2"/>
    <mergeCell ref="A3:F3"/>
    <mergeCell ref="A4:F4"/>
    <mergeCell ref="E38:E45"/>
    <mergeCell ref="F38:F45"/>
    <mergeCell ref="C70:C76"/>
    <mergeCell ref="D70:D76"/>
    <mergeCell ref="E70:E76"/>
    <mergeCell ref="F70:F76"/>
    <mergeCell ref="A54:A61"/>
    <mergeCell ref="C54:C61"/>
    <mergeCell ref="D54:D61"/>
    <mergeCell ref="E54:E61"/>
    <mergeCell ref="F54:F61"/>
    <mergeCell ref="A70:A76"/>
    <mergeCell ref="D114:E114"/>
    <mergeCell ref="F83:F89"/>
    <mergeCell ref="A98:A104"/>
    <mergeCell ref="C98:C104"/>
    <mergeCell ref="D98:D104"/>
    <mergeCell ref="E98:E104"/>
    <mergeCell ref="F98:F104"/>
    <mergeCell ref="A83:A89"/>
    <mergeCell ref="C83:C89"/>
    <mergeCell ref="D83:D89"/>
    <mergeCell ref="E83:E89"/>
  </mergeCells>
  <pageMargins left="0.75" right="0.75" top="1" bottom="1" header="0.5" footer="0.5"/>
  <pageSetup paperSize="9" scale="6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view="pageBreakPreview" topLeftCell="A10" zoomScaleNormal="100" zoomScaleSheetLayoutView="100" workbookViewId="0">
      <selection activeCell="E7" sqref="E7:F18"/>
    </sheetView>
  </sheetViews>
  <sheetFormatPr defaultRowHeight="15"/>
  <cols>
    <col min="1" max="1" width="5.75" style="4" customWidth="1"/>
    <col min="2" max="2" width="41.125" style="4" customWidth="1"/>
    <col min="3" max="3" width="5.25" style="14" customWidth="1"/>
    <col min="4" max="5" width="11.25" style="86" customWidth="1"/>
    <col min="6" max="6" width="12.125" style="86" customWidth="1"/>
    <col min="7" max="239" width="9" style="4"/>
    <col min="240" max="240" width="5.75" style="4" customWidth="1"/>
    <col min="241" max="241" width="41.125" style="4" customWidth="1"/>
    <col min="242" max="242" width="5.25" style="4" customWidth="1"/>
    <col min="243" max="244" width="11.25" style="4" customWidth="1"/>
    <col min="245" max="245" width="12.125" style="4" customWidth="1"/>
    <col min="246" max="495" width="9" style="4"/>
    <col min="496" max="496" width="5.75" style="4" customWidth="1"/>
    <col min="497" max="497" width="41.125" style="4" customWidth="1"/>
    <col min="498" max="498" width="5.25" style="4" customWidth="1"/>
    <col min="499" max="500" width="11.25" style="4" customWidth="1"/>
    <col min="501" max="501" width="12.125" style="4" customWidth="1"/>
    <col min="502" max="751" width="9" style="4"/>
    <col min="752" max="752" width="5.75" style="4" customWidth="1"/>
    <col min="753" max="753" width="41.125" style="4" customWidth="1"/>
    <col min="754" max="754" width="5.25" style="4" customWidth="1"/>
    <col min="755" max="756" width="11.25" style="4" customWidth="1"/>
    <col min="757" max="757" width="12.125" style="4" customWidth="1"/>
    <col min="758" max="1007" width="9" style="4"/>
    <col min="1008" max="1008" width="5.75" style="4" customWidth="1"/>
    <col min="1009" max="1009" width="41.125" style="4" customWidth="1"/>
    <col min="1010" max="1010" width="5.25" style="4" customWidth="1"/>
    <col min="1011" max="1012" width="11.25" style="4" customWidth="1"/>
    <col min="1013" max="1013" width="12.125" style="4" customWidth="1"/>
    <col min="1014" max="1263" width="9" style="4"/>
    <col min="1264" max="1264" width="5.75" style="4" customWidth="1"/>
    <col min="1265" max="1265" width="41.125" style="4" customWidth="1"/>
    <col min="1266" max="1266" width="5.25" style="4" customWidth="1"/>
    <col min="1267" max="1268" width="11.25" style="4" customWidth="1"/>
    <col min="1269" max="1269" width="12.125" style="4" customWidth="1"/>
    <col min="1270" max="1519" width="9" style="4"/>
    <col min="1520" max="1520" width="5.75" style="4" customWidth="1"/>
    <col min="1521" max="1521" width="41.125" style="4" customWidth="1"/>
    <col min="1522" max="1522" width="5.25" style="4" customWidth="1"/>
    <col min="1523" max="1524" width="11.25" style="4" customWidth="1"/>
    <col min="1525" max="1525" width="12.125" style="4" customWidth="1"/>
    <col min="1526" max="1775" width="9" style="4"/>
    <col min="1776" max="1776" width="5.75" style="4" customWidth="1"/>
    <col min="1777" max="1777" width="41.125" style="4" customWidth="1"/>
    <col min="1778" max="1778" width="5.25" style="4" customWidth="1"/>
    <col min="1779" max="1780" width="11.25" style="4" customWidth="1"/>
    <col min="1781" max="1781" width="12.125" style="4" customWidth="1"/>
    <col min="1782" max="2031" width="9" style="4"/>
    <col min="2032" max="2032" width="5.75" style="4" customWidth="1"/>
    <col min="2033" max="2033" width="41.125" style="4" customWidth="1"/>
    <col min="2034" max="2034" width="5.25" style="4" customWidth="1"/>
    <col min="2035" max="2036" width="11.25" style="4" customWidth="1"/>
    <col min="2037" max="2037" width="12.125" style="4" customWidth="1"/>
    <col min="2038" max="2287" width="9" style="4"/>
    <col min="2288" max="2288" width="5.75" style="4" customWidth="1"/>
    <col min="2289" max="2289" width="41.125" style="4" customWidth="1"/>
    <col min="2290" max="2290" width="5.25" style="4" customWidth="1"/>
    <col min="2291" max="2292" width="11.25" style="4" customWidth="1"/>
    <col min="2293" max="2293" width="12.125" style="4" customWidth="1"/>
    <col min="2294" max="2543" width="9" style="4"/>
    <col min="2544" max="2544" width="5.75" style="4" customWidth="1"/>
    <col min="2545" max="2545" width="41.125" style="4" customWidth="1"/>
    <col min="2546" max="2546" width="5.25" style="4" customWidth="1"/>
    <col min="2547" max="2548" width="11.25" style="4" customWidth="1"/>
    <col min="2549" max="2549" width="12.125" style="4" customWidth="1"/>
    <col min="2550" max="2799" width="9" style="4"/>
    <col min="2800" max="2800" width="5.75" style="4" customWidth="1"/>
    <col min="2801" max="2801" width="41.125" style="4" customWidth="1"/>
    <col min="2802" max="2802" width="5.25" style="4" customWidth="1"/>
    <col min="2803" max="2804" width="11.25" style="4" customWidth="1"/>
    <col min="2805" max="2805" width="12.125" style="4" customWidth="1"/>
    <col min="2806" max="3055" width="9" style="4"/>
    <col min="3056" max="3056" width="5.75" style="4" customWidth="1"/>
    <col min="3057" max="3057" width="41.125" style="4" customWidth="1"/>
    <col min="3058" max="3058" width="5.25" style="4" customWidth="1"/>
    <col min="3059" max="3060" width="11.25" style="4" customWidth="1"/>
    <col min="3061" max="3061" width="12.125" style="4" customWidth="1"/>
    <col min="3062" max="3311" width="9" style="4"/>
    <col min="3312" max="3312" width="5.75" style="4" customWidth="1"/>
    <col min="3313" max="3313" width="41.125" style="4" customWidth="1"/>
    <col min="3314" max="3314" width="5.25" style="4" customWidth="1"/>
    <col min="3315" max="3316" width="11.25" style="4" customWidth="1"/>
    <col min="3317" max="3317" width="12.125" style="4" customWidth="1"/>
    <col min="3318" max="3567" width="9" style="4"/>
    <col min="3568" max="3568" width="5.75" style="4" customWidth="1"/>
    <col min="3569" max="3569" width="41.125" style="4" customWidth="1"/>
    <col min="3570" max="3570" width="5.25" style="4" customWidth="1"/>
    <col min="3571" max="3572" width="11.25" style="4" customWidth="1"/>
    <col min="3573" max="3573" width="12.125" style="4" customWidth="1"/>
    <col min="3574" max="3823" width="9" style="4"/>
    <col min="3824" max="3824" width="5.75" style="4" customWidth="1"/>
    <col min="3825" max="3825" width="41.125" style="4" customWidth="1"/>
    <col min="3826" max="3826" width="5.25" style="4" customWidth="1"/>
    <col min="3827" max="3828" width="11.25" style="4" customWidth="1"/>
    <col min="3829" max="3829" width="12.125" style="4" customWidth="1"/>
    <col min="3830" max="4079" width="9" style="4"/>
    <col min="4080" max="4080" width="5.75" style="4" customWidth="1"/>
    <col min="4081" max="4081" width="41.125" style="4" customWidth="1"/>
    <col min="4082" max="4082" width="5.25" style="4" customWidth="1"/>
    <col min="4083" max="4084" width="11.25" style="4" customWidth="1"/>
    <col min="4085" max="4085" width="12.125" style="4" customWidth="1"/>
    <col min="4086" max="4335" width="9" style="4"/>
    <col min="4336" max="4336" width="5.75" style="4" customWidth="1"/>
    <col min="4337" max="4337" width="41.125" style="4" customWidth="1"/>
    <col min="4338" max="4338" width="5.25" style="4" customWidth="1"/>
    <col min="4339" max="4340" width="11.25" style="4" customWidth="1"/>
    <col min="4341" max="4341" width="12.125" style="4" customWidth="1"/>
    <col min="4342" max="4591" width="9" style="4"/>
    <col min="4592" max="4592" width="5.75" style="4" customWidth="1"/>
    <col min="4593" max="4593" width="41.125" style="4" customWidth="1"/>
    <col min="4594" max="4594" width="5.25" style="4" customWidth="1"/>
    <col min="4595" max="4596" width="11.25" style="4" customWidth="1"/>
    <col min="4597" max="4597" width="12.125" style="4" customWidth="1"/>
    <col min="4598" max="4847" width="9" style="4"/>
    <col min="4848" max="4848" width="5.75" style="4" customWidth="1"/>
    <col min="4849" max="4849" width="41.125" style="4" customWidth="1"/>
    <col min="4850" max="4850" width="5.25" style="4" customWidth="1"/>
    <col min="4851" max="4852" width="11.25" style="4" customWidth="1"/>
    <col min="4853" max="4853" width="12.125" style="4" customWidth="1"/>
    <col min="4854" max="5103" width="9" style="4"/>
    <col min="5104" max="5104" width="5.75" style="4" customWidth="1"/>
    <col min="5105" max="5105" width="41.125" style="4" customWidth="1"/>
    <col min="5106" max="5106" width="5.25" style="4" customWidth="1"/>
    <col min="5107" max="5108" width="11.25" style="4" customWidth="1"/>
    <col min="5109" max="5109" width="12.125" style="4" customWidth="1"/>
    <col min="5110" max="5359" width="9" style="4"/>
    <col min="5360" max="5360" width="5.75" style="4" customWidth="1"/>
    <col min="5361" max="5361" width="41.125" style="4" customWidth="1"/>
    <col min="5362" max="5362" width="5.25" style="4" customWidth="1"/>
    <col min="5363" max="5364" width="11.25" style="4" customWidth="1"/>
    <col min="5365" max="5365" width="12.125" style="4" customWidth="1"/>
    <col min="5366" max="5615" width="9" style="4"/>
    <col min="5616" max="5616" width="5.75" style="4" customWidth="1"/>
    <col min="5617" max="5617" width="41.125" style="4" customWidth="1"/>
    <col min="5618" max="5618" width="5.25" style="4" customWidth="1"/>
    <col min="5619" max="5620" width="11.25" style="4" customWidth="1"/>
    <col min="5621" max="5621" width="12.125" style="4" customWidth="1"/>
    <col min="5622" max="5871" width="9" style="4"/>
    <col min="5872" max="5872" width="5.75" style="4" customWidth="1"/>
    <col min="5873" max="5873" width="41.125" style="4" customWidth="1"/>
    <col min="5874" max="5874" width="5.25" style="4" customWidth="1"/>
    <col min="5875" max="5876" width="11.25" style="4" customWidth="1"/>
    <col min="5877" max="5877" width="12.125" style="4" customWidth="1"/>
    <col min="5878" max="6127" width="9" style="4"/>
    <col min="6128" max="6128" width="5.75" style="4" customWidth="1"/>
    <col min="6129" max="6129" width="41.125" style="4" customWidth="1"/>
    <col min="6130" max="6130" width="5.25" style="4" customWidth="1"/>
    <col min="6131" max="6132" width="11.25" style="4" customWidth="1"/>
    <col min="6133" max="6133" width="12.125" style="4" customWidth="1"/>
    <col min="6134" max="6383" width="9" style="4"/>
    <col min="6384" max="6384" width="5.75" style="4" customWidth="1"/>
    <col min="6385" max="6385" width="41.125" style="4" customWidth="1"/>
    <col min="6386" max="6386" width="5.25" style="4" customWidth="1"/>
    <col min="6387" max="6388" width="11.25" style="4" customWidth="1"/>
    <col min="6389" max="6389" width="12.125" style="4" customWidth="1"/>
    <col min="6390" max="6639" width="9" style="4"/>
    <col min="6640" max="6640" width="5.75" style="4" customWidth="1"/>
    <col min="6641" max="6641" width="41.125" style="4" customWidth="1"/>
    <col min="6642" max="6642" width="5.25" style="4" customWidth="1"/>
    <col min="6643" max="6644" width="11.25" style="4" customWidth="1"/>
    <col min="6645" max="6645" width="12.125" style="4" customWidth="1"/>
    <col min="6646" max="6895" width="9" style="4"/>
    <col min="6896" max="6896" width="5.75" style="4" customWidth="1"/>
    <col min="6897" max="6897" width="41.125" style="4" customWidth="1"/>
    <col min="6898" max="6898" width="5.25" style="4" customWidth="1"/>
    <col min="6899" max="6900" width="11.25" style="4" customWidth="1"/>
    <col min="6901" max="6901" width="12.125" style="4" customWidth="1"/>
    <col min="6902" max="7151" width="9" style="4"/>
    <col min="7152" max="7152" width="5.75" style="4" customWidth="1"/>
    <col min="7153" max="7153" width="41.125" style="4" customWidth="1"/>
    <col min="7154" max="7154" width="5.25" style="4" customWidth="1"/>
    <col min="7155" max="7156" width="11.25" style="4" customWidth="1"/>
    <col min="7157" max="7157" width="12.125" style="4" customWidth="1"/>
    <col min="7158" max="7407" width="9" style="4"/>
    <col min="7408" max="7408" width="5.75" style="4" customWidth="1"/>
    <col min="7409" max="7409" width="41.125" style="4" customWidth="1"/>
    <col min="7410" max="7410" width="5.25" style="4" customWidth="1"/>
    <col min="7411" max="7412" width="11.25" style="4" customWidth="1"/>
    <col min="7413" max="7413" width="12.125" style="4" customWidth="1"/>
    <col min="7414" max="7663" width="9" style="4"/>
    <col min="7664" max="7664" width="5.75" style="4" customWidth="1"/>
    <col min="7665" max="7665" width="41.125" style="4" customWidth="1"/>
    <col min="7666" max="7666" width="5.25" style="4" customWidth="1"/>
    <col min="7667" max="7668" width="11.25" style="4" customWidth="1"/>
    <col min="7669" max="7669" width="12.125" style="4" customWidth="1"/>
    <col min="7670" max="7919" width="9" style="4"/>
    <col min="7920" max="7920" width="5.75" style="4" customWidth="1"/>
    <col min="7921" max="7921" width="41.125" style="4" customWidth="1"/>
    <col min="7922" max="7922" width="5.25" style="4" customWidth="1"/>
    <col min="7923" max="7924" width="11.25" style="4" customWidth="1"/>
    <col min="7925" max="7925" width="12.125" style="4" customWidth="1"/>
    <col min="7926" max="8175" width="9" style="4"/>
    <col min="8176" max="8176" width="5.75" style="4" customWidth="1"/>
    <col min="8177" max="8177" width="41.125" style="4" customWidth="1"/>
    <col min="8178" max="8178" width="5.25" style="4" customWidth="1"/>
    <col min="8179" max="8180" width="11.25" style="4" customWidth="1"/>
    <col min="8181" max="8181" width="12.125" style="4" customWidth="1"/>
    <col min="8182" max="8431" width="9" style="4"/>
    <col min="8432" max="8432" width="5.75" style="4" customWidth="1"/>
    <col min="8433" max="8433" width="41.125" style="4" customWidth="1"/>
    <col min="8434" max="8434" width="5.25" style="4" customWidth="1"/>
    <col min="8435" max="8436" width="11.25" style="4" customWidth="1"/>
    <col min="8437" max="8437" width="12.125" style="4" customWidth="1"/>
    <col min="8438" max="8687" width="9" style="4"/>
    <col min="8688" max="8688" width="5.75" style="4" customWidth="1"/>
    <col min="8689" max="8689" width="41.125" style="4" customWidth="1"/>
    <col min="8690" max="8690" width="5.25" style="4" customWidth="1"/>
    <col min="8691" max="8692" width="11.25" style="4" customWidth="1"/>
    <col min="8693" max="8693" width="12.125" style="4" customWidth="1"/>
    <col min="8694" max="8943" width="9" style="4"/>
    <col min="8944" max="8944" width="5.75" style="4" customWidth="1"/>
    <col min="8945" max="8945" width="41.125" style="4" customWidth="1"/>
    <col min="8946" max="8946" width="5.25" style="4" customWidth="1"/>
    <col min="8947" max="8948" width="11.25" style="4" customWidth="1"/>
    <col min="8949" max="8949" width="12.125" style="4" customWidth="1"/>
    <col min="8950" max="9199" width="9" style="4"/>
    <col min="9200" max="9200" width="5.75" style="4" customWidth="1"/>
    <col min="9201" max="9201" width="41.125" style="4" customWidth="1"/>
    <col min="9202" max="9202" width="5.25" style="4" customWidth="1"/>
    <col min="9203" max="9204" width="11.25" style="4" customWidth="1"/>
    <col min="9205" max="9205" width="12.125" style="4" customWidth="1"/>
    <col min="9206" max="9455" width="9" style="4"/>
    <col min="9456" max="9456" width="5.75" style="4" customWidth="1"/>
    <col min="9457" max="9457" width="41.125" style="4" customWidth="1"/>
    <col min="9458" max="9458" width="5.25" style="4" customWidth="1"/>
    <col min="9459" max="9460" width="11.25" style="4" customWidth="1"/>
    <col min="9461" max="9461" width="12.125" style="4" customWidth="1"/>
    <col min="9462" max="9711" width="9" style="4"/>
    <col min="9712" max="9712" width="5.75" style="4" customWidth="1"/>
    <col min="9713" max="9713" width="41.125" style="4" customWidth="1"/>
    <col min="9714" max="9714" width="5.25" style="4" customWidth="1"/>
    <col min="9715" max="9716" width="11.25" style="4" customWidth="1"/>
    <col min="9717" max="9717" width="12.125" style="4" customWidth="1"/>
    <col min="9718" max="9967" width="9" style="4"/>
    <col min="9968" max="9968" width="5.75" style="4" customWidth="1"/>
    <col min="9969" max="9969" width="41.125" style="4" customWidth="1"/>
    <col min="9970" max="9970" width="5.25" style="4" customWidth="1"/>
    <col min="9971" max="9972" width="11.25" style="4" customWidth="1"/>
    <col min="9973" max="9973" width="12.125" style="4" customWidth="1"/>
    <col min="9974" max="10223" width="9" style="4"/>
    <col min="10224" max="10224" width="5.75" style="4" customWidth="1"/>
    <col min="10225" max="10225" width="41.125" style="4" customWidth="1"/>
    <col min="10226" max="10226" width="5.25" style="4" customWidth="1"/>
    <col min="10227" max="10228" width="11.25" style="4" customWidth="1"/>
    <col min="10229" max="10229" width="12.125" style="4" customWidth="1"/>
    <col min="10230" max="10479" width="9" style="4"/>
    <col min="10480" max="10480" width="5.75" style="4" customWidth="1"/>
    <col min="10481" max="10481" width="41.125" style="4" customWidth="1"/>
    <col min="10482" max="10482" width="5.25" style="4" customWidth="1"/>
    <col min="10483" max="10484" width="11.25" style="4" customWidth="1"/>
    <col min="10485" max="10485" width="12.125" style="4" customWidth="1"/>
    <col min="10486" max="10735" width="9" style="4"/>
    <col min="10736" max="10736" width="5.75" style="4" customWidth="1"/>
    <col min="10737" max="10737" width="41.125" style="4" customWidth="1"/>
    <col min="10738" max="10738" width="5.25" style="4" customWidth="1"/>
    <col min="10739" max="10740" width="11.25" style="4" customWidth="1"/>
    <col min="10741" max="10741" width="12.125" style="4" customWidth="1"/>
    <col min="10742" max="10991" width="9" style="4"/>
    <col min="10992" max="10992" width="5.75" style="4" customWidth="1"/>
    <col min="10993" max="10993" width="41.125" style="4" customWidth="1"/>
    <col min="10994" max="10994" width="5.25" style="4" customWidth="1"/>
    <col min="10995" max="10996" width="11.25" style="4" customWidth="1"/>
    <col min="10997" max="10997" width="12.125" style="4" customWidth="1"/>
    <col min="10998" max="11247" width="9" style="4"/>
    <col min="11248" max="11248" width="5.75" style="4" customWidth="1"/>
    <col min="11249" max="11249" width="41.125" style="4" customWidth="1"/>
    <col min="11250" max="11250" width="5.25" style="4" customWidth="1"/>
    <col min="11251" max="11252" width="11.25" style="4" customWidth="1"/>
    <col min="11253" max="11253" width="12.125" style="4" customWidth="1"/>
    <col min="11254" max="11503" width="9" style="4"/>
    <col min="11504" max="11504" width="5.75" style="4" customWidth="1"/>
    <col min="11505" max="11505" width="41.125" style="4" customWidth="1"/>
    <col min="11506" max="11506" width="5.25" style="4" customWidth="1"/>
    <col min="11507" max="11508" width="11.25" style="4" customWidth="1"/>
    <col min="11509" max="11509" width="12.125" style="4" customWidth="1"/>
    <col min="11510" max="11759" width="9" style="4"/>
    <col min="11760" max="11760" width="5.75" style="4" customWidth="1"/>
    <col min="11761" max="11761" width="41.125" style="4" customWidth="1"/>
    <col min="11762" max="11762" width="5.25" style="4" customWidth="1"/>
    <col min="11763" max="11764" width="11.25" style="4" customWidth="1"/>
    <col min="11765" max="11765" width="12.125" style="4" customWidth="1"/>
    <col min="11766" max="12015" width="9" style="4"/>
    <col min="12016" max="12016" width="5.75" style="4" customWidth="1"/>
    <col min="12017" max="12017" width="41.125" style="4" customWidth="1"/>
    <col min="12018" max="12018" width="5.25" style="4" customWidth="1"/>
    <col min="12019" max="12020" width="11.25" style="4" customWidth="1"/>
    <col min="12021" max="12021" width="12.125" style="4" customWidth="1"/>
    <col min="12022" max="12271" width="9" style="4"/>
    <col min="12272" max="12272" width="5.75" style="4" customWidth="1"/>
    <col min="12273" max="12273" width="41.125" style="4" customWidth="1"/>
    <col min="12274" max="12274" width="5.25" style="4" customWidth="1"/>
    <col min="12275" max="12276" width="11.25" style="4" customWidth="1"/>
    <col min="12277" max="12277" width="12.125" style="4" customWidth="1"/>
    <col min="12278" max="12527" width="9" style="4"/>
    <col min="12528" max="12528" width="5.75" style="4" customWidth="1"/>
    <col min="12529" max="12529" width="41.125" style="4" customWidth="1"/>
    <col min="12530" max="12530" width="5.25" style="4" customWidth="1"/>
    <col min="12531" max="12532" width="11.25" style="4" customWidth="1"/>
    <col min="12533" max="12533" width="12.125" style="4" customWidth="1"/>
    <col min="12534" max="12783" width="9" style="4"/>
    <col min="12784" max="12784" width="5.75" style="4" customWidth="1"/>
    <col min="12785" max="12785" width="41.125" style="4" customWidth="1"/>
    <col min="12786" max="12786" width="5.25" style="4" customWidth="1"/>
    <col min="12787" max="12788" width="11.25" style="4" customWidth="1"/>
    <col min="12789" max="12789" width="12.125" style="4" customWidth="1"/>
    <col min="12790" max="13039" width="9" style="4"/>
    <col min="13040" max="13040" width="5.75" style="4" customWidth="1"/>
    <col min="13041" max="13041" width="41.125" style="4" customWidth="1"/>
    <col min="13042" max="13042" width="5.25" style="4" customWidth="1"/>
    <col min="13043" max="13044" width="11.25" style="4" customWidth="1"/>
    <col min="13045" max="13045" width="12.125" style="4" customWidth="1"/>
    <col min="13046" max="13295" width="9" style="4"/>
    <col min="13296" max="13296" width="5.75" style="4" customWidth="1"/>
    <col min="13297" max="13297" width="41.125" style="4" customWidth="1"/>
    <col min="13298" max="13298" width="5.25" style="4" customWidth="1"/>
    <col min="13299" max="13300" width="11.25" style="4" customWidth="1"/>
    <col min="13301" max="13301" width="12.125" style="4" customWidth="1"/>
    <col min="13302" max="13551" width="9" style="4"/>
    <col min="13552" max="13552" width="5.75" style="4" customWidth="1"/>
    <col min="13553" max="13553" width="41.125" style="4" customWidth="1"/>
    <col min="13554" max="13554" width="5.25" style="4" customWidth="1"/>
    <col min="13555" max="13556" width="11.25" style="4" customWidth="1"/>
    <col min="13557" max="13557" width="12.125" style="4" customWidth="1"/>
    <col min="13558" max="13807" width="9" style="4"/>
    <col min="13808" max="13808" width="5.75" style="4" customWidth="1"/>
    <col min="13809" max="13809" width="41.125" style="4" customWidth="1"/>
    <col min="13810" max="13810" width="5.25" style="4" customWidth="1"/>
    <col min="13811" max="13812" width="11.25" style="4" customWidth="1"/>
    <col min="13813" max="13813" width="12.125" style="4" customWidth="1"/>
    <col min="13814" max="14063" width="9" style="4"/>
    <col min="14064" max="14064" width="5.75" style="4" customWidth="1"/>
    <col min="14065" max="14065" width="41.125" style="4" customWidth="1"/>
    <col min="14066" max="14066" width="5.25" style="4" customWidth="1"/>
    <col min="14067" max="14068" width="11.25" style="4" customWidth="1"/>
    <col min="14069" max="14069" width="12.125" style="4" customWidth="1"/>
    <col min="14070" max="14319" width="9" style="4"/>
    <col min="14320" max="14320" width="5.75" style="4" customWidth="1"/>
    <col min="14321" max="14321" width="41.125" style="4" customWidth="1"/>
    <col min="14322" max="14322" width="5.25" style="4" customWidth="1"/>
    <col min="14323" max="14324" width="11.25" style="4" customWidth="1"/>
    <col min="14325" max="14325" width="12.125" style="4" customWidth="1"/>
    <col min="14326" max="14575" width="9" style="4"/>
    <col min="14576" max="14576" width="5.75" style="4" customWidth="1"/>
    <col min="14577" max="14577" width="41.125" style="4" customWidth="1"/>
    <col min="14578" max="14578" width="5.25" style="4" customWidth="1"/>
    <col min="14579" max="14580" width="11.25" style="4" customWidth="1"/>
    <col min="14581" max="14581" width="12.125" style="4" customWidth="1"/>
    <col min="14582" max="14831" width="9" style="4"/>
    <col min="14832" max="14832" width="5.75" style="4" customWidth="1"/>
    <col min="14833" max="14833" width="41.125" style="4" customWidth="1"/>
    <col min="14834" max="14834" width="5.25" style="4" customWidth="1"/>
    <col min="14835" max="14836" width="11.25" style="4" customWidth="1"/>
    <col min="14837" max="14837" width="12.125" style="4" customWidth="1"/>
    <col min="14838" max="15087" width="9" style="4"/>
    <col min="15088" max="15088" width="5.75" style="4" customWidth="1"/>
    <col min="15089" max="15089" width="41.125" style="4" customWidth="1"/>
    <col min="15090" max="15090" width="5.25" style="4" customWidth="1"/>
    <col min="15091" max="15092" width="11.25" style="4" customWidth="1"/>
    <col min="15093" max="15093" width="12.125" style="4" customWidth="1"/>
    <col min="15094" max="15343" width="9" style="4"/>
    <col min="15344" max="15344" width="5.75" style="4" customWidth="1"/>
    <col min="15345" max="15345" width="41.125" style="4" customWidth="1"/>
    <col min="15346" max="15346" width="5.25" style="4" customWidth="1"/>
    <col min="15347" max="15348" width="11.25" style="4" customWidth="1"/>
    <col min="15349" max="15349" width="12.125" style="4" customWidth="1"/>
    <col min="15350" max="15599" width="9" style="4"/>
    <col min="15600" max="15600" width="5.75" style="4" customWidth="1"/>
    <col min="15601" max="15601" width="41.125" style="4" customWidth="1"/>
    <col min="15602" max="15602" width="5.25" style="4" customWidth="1"/>
    <col min="15603" max="15604" width="11.25" style="4" customWidth="1"/>
    <col min="15605" max="15605" width="12.125" style="4" customWidth="1"/>
    <col min="15606" max="15855" width="9" style="4"/>
    <col min="15856" max="15856" width="5.75" style="4" customWidth="1"/>
    <col min="15857" max="15857" width="41.125" style="4" customWidth="1"/>
    <col min="15858" max="15858" width="5.25" style="4" customWidth="1"/>
    <col min="15859" max="15860" width="11.25" style="4" customWidth="1"/>
    <col min="15861" max="15861" width="12.125" style="4" customWidth="1"/>
    <col min="15862" max="16111" width="9" style="4"/>
    <col min="16112" max="16112" width="5.75" style="4" customWidth="1"/>
    <col min="16113" max="16113" width="41.125" style="4" customWidth="1"/>
    <col min="16114" max="16114" width="5.25" style="4" customWidth="1"/>
    <col min="16115" max="16116" width="11.25" style="4" customWidth="1"/>
    <col min="16117" max="16117" width="12.125" style="4" customWidth="1"/>
    <col min="16118" max="16384" width="9" style="4"/>
  </cols>
  <sheetData>
    <row r="1" spans="1:6" ht="15" customHeight="1">
      <c r="A1" s="213" t="s">
        <v>0</v>
      </c>
      <c r="B1" s="213"/>
      <c r="C1" s="213"/>
      <c r="D1" s="213"/>
      <c r="E1" s="213"/>
      <c r="F1" s="213"/>
    </row>
    <row r="2" spans="1:6" ht="15" customHeight="1">
      <c r="A2" s="214" t="s">
        <v>464</v>
      </c>
      <c r="B2" s="215"/>
      <c r="C2" s="215"/>
      <c r="D2" s="215"/>
      <c r="E2" s="215"/>
      <c r="F2" s="216"/>
    </row>
    <row r="3" spans="1:6" ht="15" customHeight="1">
      <c r="A3" s="217" t="s">
        <v>466</v>
      </c>
      <c r="B3" s="218"/>
      <c r="C3" s="218"/>
      <c r="D3" s="218"/>
      <c r="E3" s="218"/>
      <c r="F3" s="219"/>
    </row>
    <row r="4" spans="1:6" ht="15" customHeight="1">
      <c r="A4" s="218" t="s">
        <v>2</v>
      </c>
      <c r="B4" s="218"/>
      <c r="C4" s="218"/>
      <c r="D4" s="218"/>
      <c r="E4" s="218"/>
      <c r="F4" s="218"/>
    </row>
    <row r="5" spans="1:6">
      <c r="A5" s="220"/>
      <c r="B5" s="220"/>
      <c r="C5" s="220"/>
      <c r="D5" s="220"/>
      <c r="E5" s="3"/>
      <c r="F5" s="3"/>
    </row>
    <row r="6" spans="1:6" s="14" customFormat="1" ht="42.75">
      <c r="A6" s="88" t="s">
        <v>3</v>
      </c>
      <c r="B6" s="88" t="s">
        <v>4</v>
      </c>
      <c r="C6" s="88" t="s">
        <v>190</v>
      </c>
      <c r="D6" s="88" t="s">
        <v>191</v>
      </c>
      <c r="E6" s="88" t="s">
        <v>192</v>
      </c>
      <c r="F6" s="88" t="s">
        <v>657</v>
      </c>
    </row>
    <row r="7" spans="1:6" ht="45">
      <c r="A7" s="97" t="s">
        <v>427</v>
      </c>
      <c r="B7" s="21" t="s">
        <v>428</v>
      </c>
      <c r="C7" s="5" t="s">
        <v>80</v>
      </c>
      <c r="D7" s="8">
        <v>1</v>
      </c>
      <c r="E7" s="90"/>
      <c r="F7" s="90"/>
    </row>
    <row r="8" spans="1:6">
      <c r="A8" s="97" t="s">
        <v>429</v>
      </c>
      <c r="B8" s="21" t="s">
        <v>430</v>
      </c>
      <c r="C8" s="5" t="s">
        <v>80</v>
      </c>
      <c r="D8" s="8">
        <v>1</v>
      </c>
      <c r="E8" s="90"/>
      <c r="F8" s="90"/>
    </row>
    <row r="9" spans="1:6" ht="30">
      <c r="A9" s="97" t="s">
        <v>431</v>
      </c>
      <c r="B9" s="21" t="s">
        <v>432</v>
      </c>
      <c r="C9" s="5" t="s">
        <v>32</v>
      </c>
      <c r="D9" s="8">
        <v>500</v>
      </c>
      <c r="E9" s="90"/>
      <c r="F9" s="90"/>
    </row>
    <row r="10" spans="1:6" ht="18">
      <c r="A10" s="97" t="s">
        <v>433</v>
      </c>
      <c r="B10" s="21" t="s">
        <v>434</v>
      </c>
      <c r="C10" s="5" t="s">
        <v>32</v>
      </c>
      <c r="D10" s="8">
        <v>500</v>
      </c>
      <c r="E10" s="90"/>
      <c r="F10" s="90"/>
    </row>
    <row r="11" spans="1:6" ht="30">
      <c r="A11" s="97" t="s">
        <v>435</v>
      </c>
      <c r="B11" s="21" t="s">
        <v>436</v>
      </c>
      <c r="C11" s="5" t="s">
        <v>32</v>
      </c>
      <c r="D11" s="8">
        <v>500</v>
      </c>
      <c r="E11" s="90"/>
      <c r="F11" s="90"/>
    </row>
    <row r="12" spans="1:6">
      <c r="A12" s="97" t="s">
        <v>437</v>
      </c>
      <c r="B12" s="21" t="s">
        <v>438</v>
      </c>
      <c r="C12" s="5" t="s">
        <v>32</v>
      </c>
      <c r="D12" s="8">
        <v>50</v>
      </c>
      <c r="E12" s="90"/>
      <c r="F12" s="90"/>
    </row>
    <row r="13" spans="1:6" ht="30">
      <c r="A13" s="97" t="s">
        <v>439</v>
      </c>
      <c r="B13" s="21" t="s">
        <v>440</v>
      </c>
      <c r="C13" s="5" t="s">
        <v>32</v>
      </c>
      <c r="D13" s="8">
        <v>50</v>
      </c>
      <c r="E13" s="90"/>
      <c r="F13" s="90"/>
    </row>
    <row r="14" spans="1:6">
      <c r="A14" s="97" t="s">
        <v>441</v>
      </c>
      <c r="B14" s="21" t="s">
        <v>442</v>
      </c>
      <c r="C14" s="5" t="s">
        <v>80</v>
      </c>
      <c r="D14" s="8">
        <v>21</v>
      </c>
      <c r="E14" s="90"/>
      <c r="F14" s="90"/>
    </row>
    <row r="15" spans="1:6">
      <c r="A15" s="97" t="s">
        <v>443</v>
      </c>
      <c r="B15" s="21" t="s">
        <v>444</v>
      </c>
      <c r="C15" s="5" t="s">
        <v>80</v>
      </c>
      <c r="D15" s="8">
        <v>5</v>
      </c>
      <c r="E15" s="90"/>
      <c r="F15" s="90"/>
    </row>
    <row r="16" spans="1:6" ht="30">
      <c r="A16" s="97" t="s">
        <v>445</v>
      </c>
      <c r="B16" s="21" t="s">
        <v>446</v>
      </c>
      <c r="C16" s="5" t="s">
        <v>80</v>
      </c>
      <c r="D16" s="8">
        <v>5</v>
      </c>
      <c r="E16" s="90"/>
      <c r="F16" s="90"/>
    </row>
    <row r="17" spans="1:6" ht="30">
      <c r="A17" s="97" t="s">
        <v>447</v>
      </c>
      <c r="B17" s="21" t="s">
        <v>448</v>
      </c>
      <c r="C17" s="5" t="s">
        <v>80</v>
      </c>
      <c r="D17" s="8">
        <v>2</v>
      </c>
      <c r="E17" s="90"/>
      <c r="F17" s="90"/>
    </row>
    <row r="18" spans="1:6" ht="30">
      <c r="A18" s="97" t="s">
        <v>449</v>
      </c>
      <c r="B18" s="21" t="s">
        <v>450</v>
      </c>
      <c r="C18" s="5" t="s">
        <v>80</v>
      </c>
      <c r="D18" s="8">
        <v>1</v>
      </c>
      <c r="E18" s="90"/>
      <c r="F18" s="90"/>
    </row>
    <row r="19" spans="1:6">
      <c r="A19" s="98"/>
      <c r="B19" s="22"/>
      <c r="C19" s="18"/>
      <c r="D19" s="239" t="s">
        <v>126</v>
      </c>
      <c r="E19" s="239"/>
      <c r="F19" s="96">
        <f>SUM(F7:F18)</f>
        <v>0</v>
      </c>
    </row>
    <row r="20" spans="1:6">
      <c r="A20" s="14"/>
      <c r="D20" s="16"/>
    </row>
    <row r="21" spans="1:6">
      <c r="A21" s="14"/>
      <c r="D21" s="16"/>
    </row>
    <row r="22" spans="1:6" ht="13.35" customHeight="1">
      <c r="A22" s="14" t="s">
        <v>467</v>
      </c>
      <c r="D22" s="17" t="s">
        <v>468</v>
      </c>
    </row>
    <row r="23" spans="1:6">
      <c r="A23" s="14"/>
      <c r="D23" s="16"/>
      <c r="E23" s="208" t="s">
        <v>530</v>
      </c>
      <c r="F23" s="208"/>
    </row>
    <row r="24" spans="1:6" ht="13.35" customHeight="1">
      <c r="A24" s="14"/>
      <c r="D24" s="16"/>
    </row>
  </sheetData>
  <sheetProtection selectLockedCells="1" selectUnlockedCells="1"/>
  <mergeCells count="7">
    <mergeCell ref="E23:F23"/>
    <mergeCell ref="D19:E19"/>
    <mergeCell ref="A1:F1"/>
    <mergeCell ref="A2:F2"/>
    <mergeCell ref="A3:F3"/>
    <mergeCell ref="A4:F4"/>
    <mergeCell ref="A5:D5"/>
  </mergeCells>
  <pageMargins left="0.78749999999999998" right="0.78749999999999998" top="0.88611111111111107" bottom="0.88611111111111107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2"/>
  <sheetViews>
    <sheetView tabSelected="1" view="pageBreakPreview" zoomScale="60" zoomScaleNormal="100" workbookViewId="0">
      <selection activeCell="E8" sqref="E8"/>
    </sheetView>
  </sheetViews>
  <sheetFormatPr defaultRowHeight="12.75"/>
  <cols>
    <col min="1" max="1" width="5.25" style="176" customWidth="1"/>
    <col min="2" max="2" width="44" style="176" customWidth="1"/>
    <col min="3" max="3" width="7.875" style="181" customWidth="1"/>
    <col min="4" max="4" width="11.25" style="175" customWidth="1"/>
    <col min="5" max="5" width="10.5" style="175" customWidth="1"/>
    <col min="6" max="6" width="12.375" style="175" customWidth="1"/>
    <col min="7" max="239" width="8.75" style="176"/>
    <col min="240" max="240" width="5.25" style="176" customWidth="1"/>
    <col min="241" max="241" width="44" style="176" customWidth="1"/>
    <col min="242" max="242" width="7.875" style="176" customWidth="1"/>
    <col min="243" max="243" width="11.25" style="176" customWidth="1"/>
    <col min="244" max="244" width="10.5" style="176" customWidth="1"/>
    <col min="245" max="245" width="12.375" style="176" customWidth="1"/>
    <col min="246" max="495" width="8.75" style="176"/>
    <col min="496" max="496" width="5.25" style="176" customWidth="1"/>
    <col min="497" max="497" width="44" style="176" customWidth="1"/>
    <col min="498" max="498" width="7.875" style="176" customWidth="1"/>
    <col min="499" max="499" width="11.25" style="176" customWidth="1"/>
    <col min="500" max="500" width="10.5" style="176" customWidth="1"/>
    <col min="501" max="501" width="12.375" style="176" customWidth="1"/>
    <col min="502" max="751" width="8.75" style="176"/>
    <col min="752" max="752" width="5.25" style="176" customWidth="1"/>
    <col min="753" max="753" width="44" style="176" customWidth="1"/>
    <col min="754" max="754" width="7.875" style="176" customWidth="1"/>
    <col min="755" max="755" width="11.25" style="176" customWidth="1"/>
    <col min="756" max="756" width="10.5" style="176" customWidth="1"/>
    <col min="757" max="757" width="12.375" style="176" customWidth="1"/>
    <col min="758" max="1007" width="8.75" style="176"/>
    <col min="1008" max="1008" width="5.25" style="176" customWidth="1"/>
    <col min="1009" max="1009" width="44" style="176" customWidth="1"/>
    <col min="1010" max="1010" width="7.875" style="176" customWidth="1"/>
    <col min="1011" max="1011" width="11.25" style="176" customWidth="1"/>
    <col min="1012" max="1012" width="10.5" style="176" customWidth="1"/>
    <col min="1013" max="1013" width="12.375" style="176" customWidth="1"/>
    <col min="1014" max="1263" width="8.75" style="176"/>
    <col min="1264" max="1264" width="5.25" style="176" customWidth="1"/>
    <col min="1265" max="1265" width="44" style="176" customWidth="1"/>
    <col min="1266" max="1266" width="7.875" style="176" customWidth="1"/>
    <col min="1267" max="1267" width="11.25" style="176" customWidth="1"/>
    <col min="1268" max="1268" width="10.5" style="176" customWidth="1"/>
    <col min="1269" max="1269" width="12.375" style="176" customWidth="1"/>
    <col min="1270" max="1519" width="8.75" style="176"/>
    <col min="1520" max="1520" width="5.25" style="176" customWidth="1"/>
    <col min="1521" max="1521" width="44" style="176" customWidth="1"/>
    <col min="1522" max="1522" width="7.875" style="176" customWidth="1"/>
    <col min="1523" max="1523" width="11.25" style="176" customWidth="1"/>
    <col min="1524" max="1524" width="10.5" style="176" customWidth="1"/>
    <col min="1525" max="1525" width="12.375" style="176" customWidth="1"/>
    <col min="1526" max="1775" width="8.75" style="176"/>
    <col min="1776" max="1776" width="5.25" style="176" customWidth="1"/>
    <col min="1777" max="1777" width="44" style="176" customWidth="1"/>
    <col min="1778" max="1778" width="7.875" style="176" customWidth="1"/>
    <col min="1779" max="1779" width="11.25" style="176" customWidth="1"/>
    <col min="1780" max="1780" width="10.5" style="176" customWidth="1"/>
    <col min="1781" max="1781" width="12.375" style="176" customWidth="1"/>
    <col min="1782" max="2031" width="8.75" style="176"/>
    <col min="2032" max="2032" width="5.25" style="176" customWidth="1"/>
    <col min="2033" max="2033" width="44" style="176" customWidth="1"/>
    <col min="2034" max="2034" width="7.875" style="176" customWidth="1"/>
    <col min="2035" max="2035" width="11.25" style="176" customWidth="1"/>
    <col min="2036" max="2036" width="10.5" style="176" customWidth="1"/>
    <col min="2037" max="2037" width="12.375" style="176" customWidth="1"/>
    <col min="2038" max="2287" width="8.75" style="176"/>
    <col min="2288" max="2288" width="5.25" style="176" customWidth="1"/>
    <col min="2289" max="2289" width="44" style="176" customWidth="1"/>
    <col min="2290" max="2290" width="7.875" style="176" customWidth="1"/>
    <col min="2291" max="2291" width="11.25" style="176" customWidth="1"/>
    <col min="2292" max="2292" width="10.5" style="176" customWidth="1"/>
    <col min="2293" max="2293" width="12.375" style="176" customWidth="1"/>
    <col min="2294" max="2543" width="8.75" style="176"/>
    <col min="2544" max="2544" width="5.25" style="176" customWidth="1"/>
    <col min="2545" max="2545" width="44" style="176" customWidth="1"/>
    <col min="2546" max="2546" width="7.875" style="176" customWidth="1"/>
    <col min="2547" max="2547" width="11.25" style="176" customWidth="1"/>
    <col min="2548" max="2548" width="10.5" style="176" customWidth="1"/>
    <col min="2549" max="2549" width="12.375" style="176" customWidth="1"/>
    <col min="2550" max="2799" width="8.75" style="176"/>
    <col min="2800" max="2800" width="5.25" style="176" customWidth="1"/>
    <col min="2801" max="2801" width="44" style="176" customWidth="1"/>
    <col min="2802" max="2802" width="7.875" style="176" customWidth="1"/>
    <col min="2803" max="2803" width="11.25" style="176" customWidth="1"/>
    <col min="2804" max="2804" width="10.5" style="176" customWidth="1"/>
    <col min="2805" max="2805" width="12.375" style="176" customWidth="1"/>
    <col min="2806" max="3055" width="8.75" style="176"/>
    <col min="3056" max="3056" width="5.25" style="176" customWidth="1"/>
    <col min="3057" max="3057" width="44" style="176" customWidth="1"/>
    <col min="3058" max="3058" width="7.875" style="176" customWidth="1"/>
    <col min="3059" max="3059" width="11.25" style="176" customWidth="1"/>
    <col min="3060" max="3060" width="10.5" style="176" customWidth="1"/>
    <col min="3061" max="3061" width="12.375" style="176" customWidth="1"/>
    <col min="3062" max="3311" width="8.75" style="176"/>
    <col min="3312" max="3312" width="5.25" style="176" customWidth="1"/>
    <col min="3313" max="3313" width="44" style="176" customWidth="1"/>
    <col min="3314" max="3314" width="7.875" style="176" customWidth="1"/>
    <col min="3315" max="3315" width="11.25" style="176" customWidth="1"/>
    <col min="3316" max="3316" width="10.5" style="176" customWidth="1"/>
    <col min="3317" max="3317" width="12.375" style="176" customWidth="1"/>
    <col min="3318" max="3567" width="8.75" style="176"/>
    <col min="3568" max="3568" width="5.25" style="176" customWidth="1"/>
    <col min="3569" max="3569" width="44" style="176" customWidth="1"/>
    <col min="3570" max="3570" width="7.875" style="176" customWidth="1"/>
    <col min="3571" max="3571" width="11.25" style="176" customWidth="1"/>
    <col min="3572" max="3572" width="10.5" style="176" customWidth="1"/>
    <col min="3573" max="3573" width="12.375" style="176" customWidth="1"/>
    <col min="3574" max="3823" width="8.75" style="176"/>
    <col min="3824" max="3824" width="5.25" style="176" customWidth="1"/>
    <col min="3825" max="3825" width="44" style="176" customWidth="1"/>
    <col min="3826" max="3826" width="7.875" style="176" customWidth="1"/>
    <col min="3827" max="3827" width="11.25" style="176" customWidth="1"/>
    <col min="3828" max="3828" width="10.5" style="176" customWidth="1"/>
    <col min="3829" max="3829" width="12.375" style="176" customWidth="1"/>
    <col min="3830" max="4079" width="8.75" style="176"/>
    <col min="4080" max="4080" width="5.25" style="176" customWidth="1"/>
    <col min="4081" max="4081" width="44" style="176" customWidth="1"/>
    <col min="4082" max="4082" width="7.875" style="176" customWidth="1"/>
    <col min="4083" max="4083" width="11.25" style="176" customWidth="1"/>
    <col min="4084" max="4084" width="10.5" style="176" customWidth="1"/>
    <col min="4085" max="4085" width="12.375" style="176" customWidth="1"/>
    <col min="4086" max="4335" width="8.75" style="176"/>
    <col min="4336" max="4336" width="5.25" style="176" customWidth="1"/>
    <col min="4337" max="4337" width="44" style="176" customWidth="1"/>
    <col min="4338" max="4338" width="7.875" style="176" customWidth="1"/>
    <col min="4339" max="4339" width="11.25" style="176" customWidth="1"/>
    <col min="4340" max="4340" width="10.5" style="176" customWidth="1"/>
    <col min="4341" max="4341" width="12.375" style="176" customWidth="1"/>
    <col min="4342" max="4591" width="8.75" style="176"/>
    <col min="4592" max="4592" width="5.25" style="176" customWidth="1"/>
    <col min="4593" max="4593" width="44" style="176" customWidth="1"/>
    <col min="4594" max="4594" width="7.875" style="176" customWidth="1"/>
    <col min="4595" max="4595" width="11.25" style="176" customWidth="1"/>
    <col min="4596" max="4596" width="10.5" style="176" customWidth="1"/>
    <col min="4597" max="4597" width="12.375" style="176" customWidth="1"/>
    <col min="4598" max="4847" width="8.75" style="176"/>
    <col min="4848" max="4848" width="5.25" style="176" customWidth="1"/>
    <col min="4849" max="4849" width="44" style="176" customWidth="1"/>
    <col min="4850" max="4850" width="7.875" style="176" customWidth="1"/>
    <col min="4851" max="4851" width="11.25" style="176" customWidth="1"/>
    <col min="4852" max="4852" width="10.5" style="176" customWidth="1"/>
    <col min="4853" max="4853" width="12.375" style="176" customWidth="1"/>
    <col min="4854" max="5103" width="8.75" style="176"/>
    <col min="5104" max="5104" width="5.25" style="176" customWidth="1"/>
    <col min="5105" max="5105" width="44" style="176" customWidth="1"/>
    <col min="5106" max="5106" width="7.875" style="176" customWidth="1"/>
    <col min="5107" max="5107" width="11.25" style="176" customWidth="1"/>
    <col min="5108" max="5108" width="10.5" style="176" customWidth="1"/>
    <col min="5109" max="5109" width="12.375" style="176" customWidth="1"/>
    <col min="5110" max="5359" width="8.75" style="176"/>
    <col min="5360" max="5360" width="5.25" style="176" customWidth="1"/>
    <col min="5361" max="5361" width="44" style="176" customWidth="1"/>
    <col min="5362" max="5362" width="7.875" style="176" customWidth="1"/>
    <col min="5363" max="5363" width="11.25" style="176" customWidth="1"/>
    <col min="5364" max="5364" width="10.5" style="176" customWidth="1"/>
    <col min="5365" max="5365" width="12.375" style="176" customWidth="1"/>
    <col min="5366" max="5615" width="8.75" style="176"/>
    <col min="5616" max="5616" width="5.25" style="176" customWidth="1"/>
    <col min="5617" max="5617" width="44" style="176" customWidth="1"/>
    <col min="5618" max="5618" width="7.875" style="176" customWidth="1"/>
    <col min="5619" max="5619" width="11.25" style="176" customWidth="1"/>
    <col min="5620" max="5620" width="10.5" style="176" customWidth="1"/>
    <col min="5621" max="5621" width="12.375" style="176" customWidth="1"/>
    <col min="5622" max="5871" width="8.75" style="176"/>
    <col min="5872" max="5872" width="5.25" style="176" customWidth="1"/>
    <col min="5873" max="5873" width="44" style="176" customWidth="1"/>
    <col min="5874" max="5874" width="7.875" style="176" customWidth="1"/>
    <col min="5875" max="5875" width="11.25" style="176" customWidth="1"/>
    <col min="5876" max="5876" width="10.5" style="176" customWidth="1"/>
    <col min="5877" max="5877" width="12.375" style="176" customWidth="1"/>
    <col min="5878" max="6127" width="8.75" style="176"/>
    <col min="6128" max="6128" width="5.25" style="176" customWidth="1"/>
    <col min="6129" max="6129" width="44" style="176" customWidth="1"/>
    <col min="6130" max="6130" width="7.875" style="176" customWidth="1"/>
    <col min="6131" max="6131" width="11.25" style="176" customWidth="1"/>
    <col min="6132" max="6132" width="10.5" style="176" customWidth="1"/>
    <col min="6133" max="6133" width="12.375" style="176" customWidth="1"/>
    <col min="6134" max="6383" width="8.75" style="176"/>
    <col min="6384" max="6384" width="5.25" style="176" customWidth="1"/>
    <col min="6385" max="6385" width="44" style="176" customWidth="1"/>
    <col min="6386" max="6386" width="7.875" style="176" customWidth="1"/>
    <col min="6387" max="6387" width="11.25" style="176" customWidth="1"/>
    <col min="6388" max="6388" width="10.5" style="176" customWidth="1"/>
    <col min="6389" max="6389" width="12.375" style="176" customWidth="1"/>
    <col min="6390" max="6639" width="8.75" style="176"/>
    <col min="6640" max="6640" width="5.25" style="176" customWidth="1"/>
    <col min="6641" max="6641" width="44" style="176" customWidth="1"/>
    <col min="6642" max="6642" width="7.875" style="176" customWidth="1"/>
    <col min="6643" max="6643" width="11.25" style="176" customWidth="1"/>
    <col min="6644" max="6644" width="10.5" style="176" customWidth="1"/>
    <col min="6645" max="6645" width="12.375" style="176" customWidth="1"/>
    <col min="6646" max="6895" width="8.75" style="176"/>
    <col min="6896" max="6896" width="5.25" style="176" customWidth="1"/>
    <col min="6897" max="6897" width="44" style="176" customWidth="1"/>
    <col min="6898" max="6898" width="7.875" style="176" customWidth="1"/>
    <col min="6899" max="6899" width="11.25" style="176" customWidth="1"/>
    <col min="6900" max="6900" width="10.5" style="176" customWidth="1"/>
    <col min="6901" max="6901" width="12.375" style="176" customWidth="1"/>
    <col min="6902" max="7151" width="8.75" style="176"/>
    <col min="7152" max="7152" width="5.25" style="176" customWidth="1"/>
    <col min="7153" max="7153" width="44" style="176" customWidth="1"/>
    <col min="7154" max="7154" width="7.875" style="176" customWidth="1"/>
    <col min="7155" max="7155" width="11.25" style="176" customWidth="1"/>
    <col min="7156" max="7156" width="10.5" style="176" customWidth="1"/>
    <col min="7157" max="7157" width="12.375" style="176" customWidth="1"/>
    <col min="7158" max="7407" width="8.75" style="176"/>
    <col min="7408" max="7408" width="5.25" style="176" customWidth="1"/>
    <col min="7409" max="7409" width="44" style="176" customWidth="1"/>
    <col min="7410" max="7410" width="7.875" style="176" customWidth="1"/>
    <col min="7411" max="7411" width="11.25" style="176" customWidth="1"/>
    <col min="7412" max="7412" width="10.5" style="176" customWidth="1"/>
    <col min="7413" max="7413" width="12.375" style="176" customWidth="1"/>
    <col min="7414" max="7663" width="8.75" style="176"/>
    <col min="7664" max="7664" width="5.25" style="176" customWidth="1"/>
    <col min="7665" max="7665" width="44" style="176" customWidth="1"/>
    <col min="7666" max="7666" width="7.875" style="176" customWidth="1"/>
    <col min="7667" max="7667" width="11.25" style="176" customWidth="1"/>
    <col min="7668" max="7668" width="10.5" style="176" customWidth="1"/>
    <col min="7669" max="7669" width="12.375" style="176" customWidth="1"/>
    <col min="7670" max="7919" width="8.75" style="176"/>
    <col min="7920" max="7920" width="5.25" style="176" customWidth="1"/>
    <col min="7921" max="7921" width="44" style="176" customWidth="1"/>
    <col min="7922" max="7922" width="7.875" style="176" customWidth="1"/>
    <col min="7923" max="7923" width="11.25" style="176" customWidth="1"/>
    <col min="7924" max="7924" width="10.5" style="176" customWidth="1"/>
    <col min="7925" max="7925" width="12.375" style="176" customWidth="1"/>
    <col min="7926" max="8175" width="8.75" style="176"/>
    <col min="8176" max="8176" width="5.25" style="176" customWidth="1"/>
    <col min="8177" max="8177" width="44" style="176" customWidth="1"/>
    <col min="8178" max="8178" width="7.875" style="176" customWidth="1"/>
    <col min="8179" max="8179" width="11.25" style="176" customWidth="1"/>
    <col min="8180" max="8180" width="10.5" style="176" customWidth="1"/>
    <col min="8181" max="8181" width="12.375" style="176" customWidth="1"/>
    <col min="8182" max="8431" width="8.75" style="176"/>
    <col min="8432" max="8432" width="5.25" style="176" customWidth="1"/>
    <col min="8433" max="8433" width="44" style="176" customWidth="1"/>
    <col min="8434" max="8434" width="7.875" style="176" customWidth="1"/>
    <col min="8435" max="8435" width="11.25" style="176" customWidth="1"/>
    <col min="8436" max="8436" width="10.5" style="176" customWidth="1"/>
    <col min="8437" max="8437" width="12.375" style="176" customWidth="1"/>
    <col min="8438" max="8687" width="8.75" style="176"/>
    <col min="8688" max="8688" width="5.25" style="176" customWidth="1"/>
    <col min="8689" max="8689" width="44" style="176" customWidth="1"/>
    <col min="8690" max="8690" width="7.875" style="176" customWidth="1"/>
    <col min="8691" max="8691" width="11.25" style="176" customWidth="1"/>
    <col min="8692" max="8692" width="10.5" style="176" customWidth="1"/>
    <col min="8693" max="8693" width="12.375" style="176" customWidth="1"/>
    <col min="8694" max="8943" width="8.75" style="176"/>
    <col min="8944" max="8944" width="5.25" style="176" customWidth="1"/>
    <col min="8945" max="8945" width="44" style="176" customWidth="1"/>
    <col min="8946" max="8946" width="7.875" style="176" customWidth="1"/>
    <col min="8947" max="8947" width="11.25" style="176" customWidth="1"/>
    <col min="8948" max="8948" width="10.5" style="176" customWidth="1"/>
    <col min="8949" max="8949" width="12.375" style="176" customWidth="1"/>
    <col min="8950" max="9199" width="8.75" style="176"/>
    <col min="9200" max="9200" width="5.25" style="176" customWidth="1"/>
    <col min="9201" max="9201" width="44" style="176" customWidth="1"/>
    <col min="9202" max="9202" width="7.875" style="176" customWidth="1"/>
    <col min="9203" max="9203" width="11.25" style="176" customWidth="1"/>
    <col min="9204" max="9204" width="10.5" style="176" customWidth="1"/>
    <col min="9205" max="9205" width="12.375" style="176" customWidth="1"/>
    <col min="9206" max="9455" width="8.75" style="176"/>
    <col min="9456" max="9456" width="5.25" style="176" customWidth="1"/>
    <col min="9457" max="9457" width="44" style="176" customWidth="1"/>
    <col min="9458" max="9458" width="7.875" style="176" customWidth="1"/>
    <col min="9459" max="9459" width="11.25" style="176" customWidth="1"/>
    <col min="9460" max="9460" width="10.5" style="176" customWidth="1"/>
    <col min="9461" max="9461" width="12.375" style="176" customWidth="1"/>
    <col min="9462" max="9711" width="8.75" style="176"/>
    <col min="9712" max="9712" width="5.25" style="176" customWidth="1"/>
    <col min="9713" max="9713" width="44" style="176" customWidth="1"/>
    <col min="9714" max="9714" width="7.875" style="176" customWidth="1"/>
    <col min="9715" max="9715" width="11.25" style="176" customWidth="1"/>
    <col min="9716" max="9716" width="10.5" style="176" customWidth="1"/>
    <col min="9717" max="9717" width="12.375" style="176" customWidth="1"/>
    <col min="9718" max="9967" width="8.75" style="176"/>
    <col min="9968" max="9968" width="5.25" style="176" customWidth="1"/>
    <col min="9969" max="9969" width="44" style="176" customWidth="1"/>
    <col min="9970" max="9970" width="7.875" style="176" customWidth="1"/>
    <col min="9971" max="9971" width="11.25" style="176" customWidth="1"/>
    <col min="9972" max="9972" width="10.5" style="176" customWidth="1"/>
    <col min="9973" max="9973" width="12.375" style="176" customWidth="1"/>
    <col min="9974" max="10223" width="8.75" style="176"/>
    <col min="10224" max="10224" width="5.25" style="176" customWidth="1"/>
    <col min="10225" max="10225" width="44" style="176" customWidth="1"/>
    <col min="10226" max="10226" width="7.875" style="176" customWidth="1"/>
    <col min="10227" max="10227" width="11.25" style="176" customWidth="1"/>
    <col min="10228" max="10228" width="10.5" style="176" customWidth="1"/>
    <col min="10229" max="10229" width="12.375" style="176" customWidth="1"/>
    <col min="10230" max="10479" width="8.75" style="176"/>
    <col min="10480" max="10480" width="5.25" style="176" customWidth="1"/>
    <col min="10481" max="10481" width="44" style="176" customWidth="1"/>
    <col min="10482" max="10482" width="7.875" style="176" customWidth="1"/>
    <col min="10483" max="10483" width="11.25" style="176" customWidth="1"/>
    <col min="10484" max="10484" width="10.5" style="176" customWidth="1"/>
    <col min="10485" max="10485" width="12.375" style="176" customWidth="1"/>
    <col min="10486" max="10735" width="8.75" style="176"/>
    <col min="10736" max="10736" width="5.25" style="176" customWidth="1"/>
    <col min="10737" max="10737" width="44" style="176" customWidth="1"/>
    <col min="10738" max="10738" width="7.875" style="176" customWidth="1"/>
    <col min="10739" max="10739" width="11.25" style="176" customWidth="1"/>
    <col min="10740" max="10740" width="10.5" style="176" customWidth="1"/>
    <col min="10741" max="10741" width="12.375" style="176" customWidth="1"/>
    <col min="10742" max="10991" width="8.75" style="176"/>
    <col min="10992" max="10992" width="5.25" style="176" customWidth="1"/>
    <col min="10993" max="10993" width="44" style="176" customWidth="1"/>
    <col min="10994" max="10994" width="7.875" style="176" customWidth="1"/>
    <col min="10995" max="10995" width="11.25" style="176" customWidth="1"/>
    <col min="10996" max="10996" width="10.5" style="176" customWidth="1"/>
    <col min="10997" max="10997" width="12.375" style="176" customWidth="1"/>
    <col min="10998" max="11247" width="8.75" style="176"/>
    <col min="11248" max="11248" width="5.25" style="176" customWidth="1"/>
    <col min="11249" max="11249" width="44" style="176" customWidth="1"/>
    <col min="11250" max="11250" width="7.875" style="176" customWidth="1"/>
    <col min="11251" max="11251" width="11.25" style="176" customWidth="1"/>
    <col min="11252" max="11252" width="10.5" style="176" customWidth="1"/>
    <col min="11253" max="11253" width="12.375" style="176" customWidth="1"/>
    <col min="11254" max="11503" width="8.75" style="176"/>
    <col min="11504" max="11504" width="5.25" style="176" customWidth="1"/>
    <col min="11505" max="11505" width="44" style="176" customWidth="1"/>
    <col min="11506" max="11506" width="7.875" style="176" customWidth="1"/>
    <col min="11507" max="11507" width="11.25" style="176" customWidth="1"/>
    <col min="11508" max="11508" width="10.5" style="176" customWidth="1"/>
    <col min="11509" max="11509" width="12.375" style="176" customWidth="1"/>
    <col min="11510" max="11759" width="8.75" style="176"/>
    <col min="11760" max="11760" width="5.25" style="176" customWidth="1"/>
    <col min="11761" max="11761" width="44" style="176" customWidth="1"/>
    <col min="11762" max="11762" width="7.875" style="176" customWidth="1"/>
    <col min="11763" max="11763" width="11.25" style="176" customWidth="1"/>
    <col min="11764" max="11764" width="10.5" style="176" customWidth="1"/>
    <col min="11765" max="11765" width="12.375" style="176" customWidth="1"/>
    <col min="11766" max="12015" width="8.75" style="176"/>
    <col min="12016" max="12016" width="5.25" style="176" customWidth="1"/>
    <col min="12017" max="12017" width="44" style="176" customWidth="1"/>
    <col min="12018" max="12018" width="7.875" style="176" customWidth="1"/>
    <col min="12019" max="12019" width="11.25" style="176" customWidth="1"/>
    <col min="12020" max="12020" width="10.5" style="176" customWidth="1"/>
    <col min="12021" max="12021" width="12.375" style="176" customWidth="1"/>
    <col min="12022" max="12271" width="8.75" style="176"/>
    <col min="12272" max="12272" width="5.25" style="176" customWidth="1"/>
    <col min="12273" max="12273" width="44" style="176" customWidth="1"/>
    <col min="12274" max="12274" width="7.875" style="176" customWidth="1"/>
    <col min="12275" max="12275" width="11.25" style="176" customWidth="1"/>
    <col min="12276" max="12276" width="10.5" style="176" customWidth="1"/>
    <col min="12277" max="12277" width="12.375" style="176" customWidth="1"/>
    <col min="12278" max="12527" width="8.75" style="176"/>
    <col min="12528" max="12528" width="5.25" style="176" customWidth="1"/>
    <col min="12529" max="12529" width="44" style="176" customWidth="1"/>
    <col min="12530" max="12530" width="7.875" style="176" customWidth="1"/>
    <col min="12531" max="12531" width="11.25" style="176" customWidth="1"/>
    <col min="12532" max="12532" width="10.5" style="176" customWidth="1"/>
    <col min="12533" max="12533" width="12.375" style="176" customWidth="1"/>
    <col min="12534" max="12783" width="8.75" style="176"/>
    <col min="12784" max="12784" width="5.25" style="176" customWidth="1"/>
    <col min="12785" max="12785" width="44" style="176" customWidth="1"/>
    <col min="12786" max="12786" width="7.875" style="176" customWidth="1"/>
    <col min="12787" max="12787" width="11.25" style="176" customWidth="1"/>
    <col min="12788" max="12788" width="10.5" style="176" customWidth="1"/>
    <col min="12789" max="12789" width="12.375" style="176" customWidth="1"/>
    <col min="12790" max="13039" width="8.75" style="176"/>
    <col min="13040" max="13040" width="5.25" style="176" customWidth="1"/>
    <col min="13041" max="13041" width="44" style="176" customWidth="1"/>
    <col min="13042" max="13042" width="7.875" style="176" customWidth="1"/>
    <col min="13043" max="13043" width="11.25" style="176" customWidth="1"/>
    <col min="13044" max="13044" width="10.5" style="176" customWidth="1"/>
    <col min="13045" max="13045" width="12.375" style="176" customWidth="1"/>
    <col min="13046" max="13295" width="8.75" style="176"/>
    <col min="13296" max="13296" width="5.25" style="176" customWidth="1"/>
    <col min="13297" max="13297" width="44" style="176" customWidth="1"/>
    <col min="13298" max="13298" width="7.875" style="176" customWidth="1"/>
    <col min="13299" max="13299" width="11.25" style="176" customWidth="1"/>
    <col min="13300" max="13300" width="10.5" style="176" customWidth="1"/>
    <col min="13301" max="13301" width="12.375" style="176" customWidth="1"/>
    <col min="13302" max="13551" width="8.75" style="176"/>
    <col min="13552" max="13552" width="5.25" style="176" customWidth="1"/>
    <col min="13553" max="13553" width="44" style="176" customWidth="1"/>
    <col min="13554" max="13554" width="7.875" style="176" customWidth="1"/>
    <col min="13555" max="13555" width="11.25" style="176" customWidth="1"/>
    <col min="13556" max="13556" width="10.5" style="176" customWidth="1"/>
    <col min="13557" max="13557" width="12.375" style="176" customWidth="1"/>
    <col min="13558" max="13807" width="8.75" style="176"/>
    <col min="13808" max="13808" width="5.25" style="176" customWidth="1"/>
    <col min="13809" max="13809" width="44" style="176" customWidth="1"/>
    <col min="13810" max="13810" width="7.875" style="176" customWidth="1"/>
    <col min="13811" max="13811" width="11.25" style="176" customWidth="1"/>
    <col min="13812" max="13812" width="10.5" style="176" customWidth="1"/>
    <col min="13813" max="13813" width="12.375" style="176" customWidth="1"/>
    <col min="13814" max="14063" width="8.75" style="176"/>
    <col min="14064" max="14064" width="5.25" style="176" customWidth="1"/>
    <col min="14065" max="14065" width="44" style="176" customWidth="1"/>
    <col min="14066" max="14066" width="7.875" style="176" customWidth="1"/>
    <col min="14067" max="14067" width="11.25" style="176" customWidth="1"/>
    <col min="14068" max="14068" width="10.5" style="176" customWidth="1"/>
    <col min="14069" max="14069" width="12.375" style="176" customWidth="1"/>
    <col min="14070" max="14319" width="8.75" style="176"/>
    <col min="14320" max="14320" width="5.25" style="176" customWidth="1"/>
    <col min="14321" max="14321" width="44" style="176" customWidth="1"/>
    <col min="14322" max="14322" width="7.875" style="176" customWidth="1"/>
    <col min="14323" max="14323" width="11.25" style="176" customWidth="1"/>
    <col min="14324" max="14324" width="10.5" style="176" customWidth="1"/>
    <col min="14325" max="14325" width="12.375" style="176" customWidth="1"/>
    <col min="14326" max="14575" width="8.75" style="176"/>
    <col min="14576" max="14576" width="5.25" style="176" customWidth="1"/>
    <col min="14577" max="14577" width="44" style="176" customWidth="1"/>
    <col min="14578" max="14578" width="7.875" style="176" customWidth="1"/>
    <col min="14579" max="14579" width="11.25" style="176" customWidth="1"/>
    <col min="14580" max="14580" width="10.5" style="176" customWidth="1"/>
    <col min="14581" max="14581" width="12.375" style="176" customWidth="1"/>
    <col min="14582" max="14831" width="8.75" style="176"/>
    <col min="14832" max="14832" width="5.25" style="176" customWidth="1"/>
    <col min="14833" max="14833" width="44" style="176" customWidth="1"/>
    <col min="14834" max="14834" width="7.875" style="176" customWidth="1"/>
    <col min="14835" max="14835" width="11.25" style="176" customWidth="1"/>
    <col min="14836" max="14836" width="10.5" style="176" customWidth="1"/>
    <col min="14837" max="14837" width="12.375" style="176" customWidth="1"/>
    <col min="14838" max="15087" width="8.75" style="176"/>
    <col min="15088" max="15088" width="5.25" style="176" customWidth="1"/>
    <col min="15089" max="15089" width="44" style="176" customWidth="1"/>
    <col min="15090" max="15090" width="7.875" style="176" customWidth="1"/>
    <col min="15091" max="15091" width="11.25" style="176" customWidth="1"/>
    <col min="15092" max="15092" width="10.5" style="176" customWidth="1"/>
    <col min="15093" max="15093" width="12.375" style="176" customWidth="1"/>
    <col min="15094" max="15343" width="8.75" style="176"/>
    <col min="15344" max="15344" width="5.25" style="176" customWidth="1"/>
    <col min="15345" max="15345" width="44" style="176" customWidth="1"/>
    <col min="15346" max="15346" width="7.875" style="176" customWidth="1"/>
    <col min="15347" max="15347" width="11.25" style="176" customWidth="1"/>
    <col min="15348" max="15348" width="10.5" style="176" customWidth="1"/>
    <col min="15349" max="15349" width="12.375" style="176" customWidth="1"/>
    <col min="15350" max="15599" width="8.75" style="176"/>
    <col min="15600" max="15600" width="5.25" style="176" customWidth="1"/>
    <col min="15601" max="15601" width="44" style="176" customWidth="1"/>
    <col min="15602" max="15602" width="7.875" style="176" customWidth="1"/>
    <col min="15603" max="15603" width="11.25" style="176" customWidth="1"/>
    <col min="15604" max="15604" width="10.5" style="176" customWidth="1"/>
    <col min="15605" max="15605" width="12.375" style="176" customWidth="1"/>
    <col min="15606" max="15855" width="8.75" style="176"/>
    <col min="15856" max="15856" width="5.25" style="176" customWidth="1"/>
    <col min="15857" max="15857" width="44" style="176" customWidth="1"/>
    <col min="15858" max="15858" width="7.875" style="176" customWidth="1"/>
    <col min="15859" max="15859" width="11.25" style="176" customWidth="1"/>
    <col min="15860" max="15860" width="10.5" style="176" customWidth="1"/>
    <col min="15861" max="15861" width="12.375" style="176" customWidth="1"/>
    <col min="15862" max="16111" width="8.75" style="176"/>
    <col min="16112" max="16112" width="5.25" style="176" customWidth="1"/>
    <col min="16113" max="16113" width="44" style="176" customWidth="1"/>
    <col min="16114" max="16114" width="7.875" style="176" customWidth="1"/>
    <col min="16115" max="16115" width="11.25" style="176" customWidth="1"/>
    <col min="16116" max="16116" width="10.5" style="176" customWidth="1"/>
    <col min="16117" max="16117" width="12.375" style="176" customWidth="1"/>
    <col min="16118" max="16367" width="8.75" style="176"/>
    <col min="16368" max="16384" width="8.75" style="176" customWidth="1"/>
  </cols>
  <sheetData>
    <row r="2" spans="1:6" ht="30.75" customHeight="1">
      <c r="A2" s="241" t="s">
        <v>628</v>
      </c>
      <c r="B2" s="241"/>
      <c r="C2" s="241"/>
      <c r="D2" s="241"/>
    </row>
    <row r="3" spans="1:6" ht="51" customHeight="1">
      <c r="A3" s="242" t="s">
        <v>654</v>
      </c>
      <c r="B3" s="243"/>
      <c r="C3" s="243"/>
      <c r="D3" s="244"/>
    </row>
    <row r="4" spans="1:6" ht="25.5" customHeight="1">
      <c r="A4" s="245" t="s">
        <v>629</v>
      </c>
      <c r="B4" s="246"/>
      <c r="C4" s="246"/>
      <c r="D4" s="246"/>
    </row>
    <row r="5" spans="1:6" s="178" customFormat="1" ht="15.75">
      <c r="A5" s="247" t="s">
        <v>630</v>
      </c>
      <c r="B5" s="248"/>
      <c r="C5" s="248"/>
      <c r="D5" s="248"/>
      <c r="E5" s="177"/>
      <c r="F5" s="177"/>
    </row>
    <row r="6" spans="1:6" ht="28.5">
      <c r="A6" s="179" t="s">
        <v>631</v>
      </c>
      <c r="B6" s="179" t="s">
        <v>632</v>
      </c>
      <c r="C6" s="189" t="s">
        <v>633</v>
      </c>
      <c r="D6" s="180" t="s">
        <v>6</v>
      </c>
      <c r="E6" s="168" t="s">
        <v>7</v>
      </c>
      <c r="F6" s="168" t="s">
        <v>657</v>
      </c>
    </row>
    <row r="7" spans="1:6" ht="19.5" customHeight="1">
      <c r="A7" s="182"/>
      <c r="B7" s="183" t="s">
        <v>634</v>
      </c>
      <c r="C7" s="182"/>
      <c r="D7" s="184"/>
      <c r="E7" s="188"/>
      <c r="F7" s="188"/>
    </row>
    <row r="8" spans="1:6" ht="45">
      <c r="A8" s="185">
        <v>1</v>
      </c>
      <c r="B8" s="186" t="s">
        <v>635</v>
      </c>
      <c r="C8" s="185" t="s">
        <v>636</v>
      </c>
      <c r="D8" s="187">
        <v>2.7</v>
      </c>
      <c r="E8" s="188"/>
      <c r="F8" s="188"/>
    </row>
    <row r="9" spans="1:6" ht="14.25">
      <c r="A9" s="182"/>
      <c r="B9" s="183"/>
      <c r="C9" s="182"/>
      <c r="D9" s="184"/>
      <c r="E9" s="188"/>
      <c r="F9" s="188"/>
    </row>
    <row r="10" spans="1:6" ht="20.25" customHeight="1">
      <c r="A10" s="182"/>
      <c r="B10" s="183" t="s">
        <v>637</v>
      </c>
      <c r="C10" s="182"/>
      <c r="D10" s="184"/>
      <c r="E10" s="188"/>
      <c r="F10" s="188"/>
    </row>
    <row r="11" spans="1:6" ht="55.5" customHeight="1">
      <c r="A11" s="185">
        <v>1</v>
      </c>
      <c r="B11" s="186" t="s">
        <v>640</v>
      </c>
      <c r="C11" s="185" t="s">
        <v>639</v>
      </c>
      <c r="D11" s="187">
        <v>26</v>
      </c>
      <c r="E11" s="188"/>
      <c r="F11" s="188"/>
    </row>
    <row r="12" spans="1:6" ht="14.25">
      <c r="A12" s="182"/>
      <c r="B12" s="183"/>
      <c r="C12" s="182"/>
      <c r="D12" s="184"/>
      <c r="E12" s="188"/>
      <c r="F12" s="188"/>
    </row>
    <row r="13" spans="1:6" ht="14.25">
      <c r="A13" s="182"/>
      <c r="B13" s="183" t="s">
        <v>641</v>
      </c>
      <c r="C13" s="182"/>
      <c r="D13" s="184"/>
      <c r="E13" s="188"/>
      <c r="F13" s="188"/>
    </row>
    <row r="14" spans="1:6" ht="30">
      <c r="A14" s="185">
        <v>1</v>
      </c>
      <c r="B14" s="186" t="s">
        <v>642</v>
      </c>
      <c r="C14" s="185" t="s">
        <v>636</v>
      </c>
      <c r="D14" s="187">
        <v>2.7</v>
      </c>
      <c r="E14" s="188"/>
      <c r="F14" s="188"/>
    </row>
    <row r="15" spans="1:6" ht="37.5" customHeight="1">
      <c r="A15" s="185">
        <v>2</v>
      </c>
      <c r="B15" s="186" t="s">
        <v>643</v>
      </c>
      <c r="C15" s="185" t="s">
        <v>636</v>
      </c>
      <c r="D15" s="187">
        <v>2.7</v>
      </c>
      <c r="E15" s="188"/>
      <c r="F15" s="188"/>
    </row>
    <row r="16" spans="1:6" ht="30">
      <c r="A16" s="185">
        <v>3</v>
      </c>
      <c r="B16" s="186" t="s">
        <v>644</v>
      </c>
      <c r="C16" s="185" t="s">
        <v>636</v>
      </c>
      <c r="D16" s="187">
        <v>2.7</v>
      </c>
      <c r="E16" s="188"/>
      <c r="F16" s="188"/>
    </row>
    <row r="17" spans="1:6" ht="30">
      <c r="A17" s="185">
        <v>4</v>
      </c>
      <c r="B17" s="186" t="s">
        <v>645</v>
      </c>
      <c r="C17" s="185" t="s">
        <v>646</v>
      </c>
      <c r="D17" s="187">
        <v>2700</v>
      </c>
      <c r="E17" s="188"/>
      <c r="F17" s="188"/>
    </row>
    <row r="18" spans="1:6" ht="15">
      <c r="A18" s="185">
        <v>5</v>
      </c>
      <c r="B18" s="186" t="s">
        <v>647</v>
      </c>
      <c r="C18" s="185" t="s">
        <v>648</v>
      </c>
      <c r="D18" s="187">
        <v>2700</v>
      </c>
      <c r="E18" s="188"/>
      <c r="F18" s="188"/>
    </row>
    <row r="19" spans="1:6" ht="30">
      <c r="A19" s="185">
        <v>6</v>
      </c>
      <c r="B19" s="186" t="s">
        <v>649</v>
      </c>
      <c r="C19" s="185" t="s">
        <v>646</v>
      </c>
      <c r="D19" s="187">
        <v>2700</v>
      </c>
      <c r="E19" s="188"/>
      <c r="F19" s="188"/>
    </row>
    <row r="20" spans="1:6" ht="15">
      <c r="A20" s="185"/>
      <c r="B20" s="183" t="s">
        <v>109</v>
      </c>
      <c r="C20" s="185"/>
      <c r="D20" s="187"/>
      <c r="E20" s="188"/>
      <c r="F20" s="188"/>
    </row>
    <row r="21" spans="1:6" ht="30">
      <c r="A21" s="185">
        <v>1</v>
      </c>
      <c r="B21" s="186" t="s">
        <v>650</v>
      </c>
      <c r="C21" s="185" t="s">
        <v>12</v>
      </c>
      <c r="D21" s="187">
        <v>8</v>
      </c>
      <c r="E21" s="188"/>
      <c r="F21" s="188"/>
    </row>
    <row r="22" spans="1:6" ht="21" customHeight="1">
      <c r="A22" s="194"/>
      <c r="B22" s="194"/>
      <c r="C22" s="195"/>
      <c r="D22" s="188"/>
      <c r="E22" s="188"/>
      <c r="F22" s="190">
        <f>SUM(F8:F21)</f>
        <v>0</v>
      </c>
    </row>
    <row r="24" spans="1:6" ht="42.75" customHeight="1">
      <c r="B24" s="240" t="s">
        <v>651</v>
      </c>
      <c r="C24" s="240"/>
      <c r="D24" s="240"/>
    </row>
    <row r="25" spans="1:6" ht="21" customHeight="1"/>
    <row r="26" spans="1:6" ht="21.75" customHeight="1">
      <c r="C26" s="176"/>
    </row>
    <row r="27" spans="1:6">
      <c r="C27" s="176"/>
    </row>
    <row r="28" spans="1:6">
      <c r="C28" s="176"/>
    </row>
    <row r="29" spans="1:6">
      <c r="C29" s="176"/>
    </row>
    <row r="30" spans="1:6">
      <c r="C30" s="176"/>
    </row>
    <row r="31" spans="1:6">
      <c r="C31" s="176"/>
    </row>
    <row r="32" spans="1:6">
      <c r="C32" s="176"/>
    </row>
    <row r="33" spans="3:3">
      <c r="C33" s="176"/>
    </row>
    <row r="34" spans="3:3">
      <c r="C34" s="176"/>
    </row>
    <row r="35" spans="3:3">
      <c r="C35" s="176"/>
    </row>
    <row r="36" spans="3:3">
      <c r="C36" s="176"/>
    </row>
    <row r="37" spans="3:3">
      <c r="C37" s="176"/>
    </row>
    <row r="38" spans="3:3">
      <c r="C38" s="176"/>
    </row>
    <row r="39" spans="3:3">
      <c r="C39" s="176"/>
    </row>
    <row r="40" spans="3:3">
      <c r="C40" s="176"/>
    </row>
    <row r="41" spans="3:3">
      <c r="C41" s="176"/>
    </row>
    <row r="42" spans="3:3">
      <c r="C42" s="176"/>
    </row>
    <row r="43" spans="3:3" ht="69.75" customHeight="1">
      <c r="C43" s="176"/>
    </row>
    <row r="44" spans="3:3">
      <c r="C44" s="176"/>
    </row>
    <row r="45" spans="3:3" ht="47.25" customHeight="1">
      <c r="C45" s="176"/>
    </row>
    <row r="46" spans="3:3" ht="18" customHeight="1">
      <c r="C46" s="176"/>
    </row>
    <row r="47" spans="3:3">
      <c r="C47" s="176"/>
    </row>
    <row r="48" spans="3:3">
      <c r="C48" s="176"/>
    </row>
    <row r="49" spans="3:3">
      <c r="C49" s="176"/>
    </row>
    <row r="50" spans="3:3" ht="12.75" customHeight="1"/>
    <row r="51" spans="3:3" ht="57" customHeight="1"/>
    <row r="66" ht="54.75" customHeight="1"/>
    <row r="68" ht="67.5" customHeight="1"/>
    <row r="69" ht="18.75" customHeight="1"/>
    <row r="88" ht="81.75" customHeight="1"/>
    <row r="90" ht="55.5" customHeight="1"/>
    <row r="91" ht="18.75" customHeight="1"/>
    <row r="92" ht="25.5" customHeight="1"/>
    <row r="95" ht="12.75" customHeight="1"/>
    <row r="96" ht="50.25" customHeight="1"/>
    <row r="111" ht="77.25" customHeight="1"/>
    <row r="113" ht="48.75" customHeight="1"/>
    <row r="118" ht="12.75" customHeight="1"/>
    <row r="119" ht="59.25" customHeight="1"/>
    <row r="120" ht="18" customHeight="1"/>
    <row r="123" ht="97.5" customHeight="1"/>
    <row r="135" ht="75" customHeight="1"/>
    <row r="137" ht="37.5" customHeight="1"/>
    <row r="138" ht="18" customHeight="1"/>
    <row r="139" ht="20.25" customHeight="1"/>
    <row r="160" ht="82.5" customHeight="1"/>
    <row r="162" ht="55.5" customHeight="1"/>
    <row r="167" ht="12.75" customHeight="1"/>
    <row r="168" ht="60.75" customHeight="1"/>
    <row r="172" ht="79.5" customHeight="1"/>
  </sheetData>
  <mergeCells count="5">
    <mergeCell ref="A2:D2"/>
    <mergeCell ref="A3:D3"/>
    <mergeCell ref="A4:D4"/>
    <mergeCell ref="A5:D5"/>
    <mergeCell ref="B24:D24"/>
  </mergeCells>
  <pageMargins left="0.74803149606299213" right="0.19685039370078741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1"/>
  <sheetViews>
    <sheetView view="pageBreakPreview" topLeftCell="A151" zoomScaleNormal="100" zoomScaleSheetLayoutView="100" workbookViewId="0">
      <selection activeCell="F13" sqref="F13"/>
    </sheetView>
  </sheetViews>
  <sheetFormatPr defaultRowHeight="15"/>
  <cols>
    <col min="1" max="1" width="5.75" style="4" customWidth="1"/>
    <col min="2" max="2" width="41.125" style="4" customWidth="1"/>
    <col min="3" max="3" width="5.25" style="4" customWidth="1"/>
    <col min="4" max="4" width="11.25" style="16" customWidth="1"/>
    <col min="5" max="5" width="11.25" style="17" customWidth="1"/>
    <col min="6" max="6" width="12.125" style="17" customWidth="1"/>
    <col min="7" max="239" width="9" style="4"/>
    <col min="240" max="240" width="5.75" style="4" customWidth="1"/>
    <col min="241" max="241" width="41.125" style="4" customWidth="1"/>
    <col min="242" max="242" width="5.25" style="4" customWidth="1"/>
    <col min="243" max="244" width="11.25" style="4" customWidth="1"/>
    <col min="245" max="245" width="12.125" style="4" customWidth="1"/>
    <col min="246" max="495" width="9" style="4"/>
    <col min="496" max="496" width="5.75" style="4" customWidth="1"/>
    <col min="497" max="497" width="41.125" style="4" customWidth="1"/>
    <col min="498" max="498" width="5.25" style="4" customWidth="1"/>
    <col min="499" max="500" width="11.25" style="4" customWidth="1"/>
    <col min="501" max="501" width="12.125" style="4" customWidth="1"/>
    <col min="502" max="751" width="9" style="4"/>
    <col min="752" max="752" width="5.75" style="4" customWidth="1"/>
    <col min="753" max="753" width="41.125" style="4" customWidth="1"/>
    <col min="754" max="754" width="5.25" style="4" customWidth="1"/>
    <col min="755" max="756" width="11.25" style="4" customWidth="1"/>
    <col min="757" max="757" width="12.125" style="4" customWidth="1"/>
    <col min="758" max="1007" width="9" style="4"/>
    <col min="1008" max="1008" width="5.75" style="4" customWidth="1"/>
    <col min="1009" max="1009" width="41.125" style="4" customWidth="1"/>
    <col min="1010" max="1010" width="5.25" style="4" customWidth="1"/>
    <col min="1011" max="1012" width="11.25" style="4" customWidth="1"/>
    <col min="1013" max="1013" width="12.125" style="4" customWidth="1"/>
    <col min="1014" max="1263" width="9" style="4"/>
    <col min="1264" max="1264" width="5.75" style="4" customWidth="1"/>
    <col min="1265" max="1265" width="41.125" style="4" customWidth="1"/>
    <col min="1266" max="1266" width="5.25" style="4" customWidth="1"/>
    <col min="1267" max="1268" width="11.25" style="4" customWidth="1"/>
    <col min="1269" max="1269" width="12.125" style="4" customWidth="1"/>
    <col min="1270" max="1519" width="9" style="4"/>
    <col min="1520" max="1520" width="5.75" style="4" customWidth="1"/>
    <col min="1521" max="1521" width="41.125" style="4" customWidth="1"/>
    <col min="1522" max="1522" width="5.25" style="4" customWidth="1"/>
    <col min="1523" max="1524" width="11.25" style="4" customWidth="1"/>
    <col min="1525" max="1525" width="12.125" style="4" customWidth="1"/>
    <col min="1526" max="1775" width="9" style="4"/>
    <col min="1776" max="1776" width="5.75" style="4" customWidth="1"/>
    <col min="1777" max="1777" width="41.125" style="4" customWidth="1"/>
    <col min="1778" max="1778" width="5.25" style="4" customWidth="1"/>
    <col min="1779" max="1780" width="11.25" style="4" customWidth="1"/>
    <col min="1781" max="1781" width="12.125" style="4" customWidth="1"/>
    <col min="1782" max="2031" width="9" style="4"/>
    <col min="2032" max="2032" width="5.75" style="4" customWidth="1"/>
    <col min="2033" max="2033" width="41.125" style="4" customWidth="1"/>
    <col min="2034" max="2034" width="5.25" style="4" customWidth="1"/>
    <col min="2035" max="2036" width="11.25" style="4" customWidth="1"/>
    <col min="2037" max="2037" width="12.125" style="4" customWidth="1"/>
    <col min="2038" max="2287" width="9" style="4"/>
    <col min="2288" max="2288" width="5.75" style="4" customWidth="1"/>
    <col min="2289" max="2289" width="41.125" style="4" customWidth="1"/>
    <col min="2290" max="2290" width="5.25" style="4" customWidth="1"/>
    <col min="2291" max="2292" width="11.25" style="4" customWidth="1"/>
    <col min="2293" max="2293" width="12.125" style="4" customWidth="1"/>
    <col min="2294" max="2543" width="9" style="4"/>
    <col min="2544" max="2544" width="5.75" style="4" customWidth="1"/>
    <col min="2545" max="2545" width="41.125" style="4" customWidth="1"/>
    <col min="2546" max="2546" width="5.25" style="4" customWidth="1"/>
    <col min="2547" max="2548" width="11.25" style="4" customWidth="1"/>
    <col min="2549" max="2549" width="12.125" style="4" customWidth="1"/>
    <col min="2550" max="2799" width="9" style="4"/>
    <col min="2800" max="2800" width="5.75" style="4" customWidth="1"/>
    <col min="2801" max="2801" width="41.125" style="4" customWidth="1"/>
    <col min="2802" max="2802" width="5.25" style="4" customWidth="1"/>
    <col min="2803" max="2804" width="11.25" style="4" customWidth="1"/>
    <col min="2805" max="2805" width="12.125" style="4" customWidth="1"/>
    <col min="2806" max="3055" width="9" style="4"/>
    <col min="3056" max="3056" width="5.75" style="4" customWidth="1"/>
    <col min="3057" max="3057" width="41.125" style="4" customWidth="1"/>
    <col min="3058" max="3058" width="5.25" style="4" customWidth="1"/>
    <col min="3059" max="3060" width="11.25" style="4" customWidth="1"/>
    <col min="3061" max="3061" width="12.125" style="4" customWidth="1"/>
    <col min="3062" max="3311" width="9" style="4"/>
    <col min="3312" max="3312" width="5.75" style="4" customWidth="1"/>
    <col min="3313" max="3313" width="41.125" style="4" customWidth="1"/>
    <col min="3314" max="3314" width="5.25" style="4" customWidth="1"/>
    <col min="3315" max="3316" width="11.25" style="4" customWidth="1"/>
    <col min="3317" max="3317" width="12.125" style="4" customWidth="1"/>
    <col min="3318" max="3567" width="9" style="4"/>
    <col min="3568" max="3568" width="5.75" style="4" customWidth="1"/>
    <col min="3569" max="3569" width="41.125" style="4" customWidth="1"/>
    <col min="3570" max="3570" width="5.25" style="4" customWidth="1"/>
    <col min="3571" max="3572" width="11.25" style="4" customWidth="1"/>
    <col min="3573" max="3573" width="12.125" style="4" customWidth="1"/>
    <col min="3574" max="3823" width="9" style="4"/>
    <col min="3824" max="3824" width="5.75" style="4" customWidth="1"/>
    <col min="3825" max="3825" width="41.125" style="4" customWidth="1"/>
    <col min="3826" max="3826" width="5.25" style="4" customWidth="1"/>
    <col min="3827" max="3828" width="11.25" style="4" customWidth="1"/>
    <col min="3829" max="3829" width="12.125" style="4" customWidth="1"/>
    <col min="3830" max="4079" width="9" style="4"/>
    <col min="4080" max="4080" width="5.75" style="4" customWidth="1"/>
    <col min="4081" max="4081" width="41.125" style="4" customWidth="1"/>
    <col min="4082" max="4082" width="5.25" style="4" customWidth="1"/>
    <col min="4083" max="4084" width="11.25" style="4" customWidth="1"/>
    <col min="4085" max="4085" width="12.125" style="4" customWidth="1"/>
    <col min="4086" max="4335" width="9" style="4"/>
    <col min="4336" max="4336" width="5.75" style="4" customWidth="1"/>
    <col min="4337" max="4337" width="41.125" style="4" customWidth="1"/>
    <col min="4338" max="4338" width="5.25" style="4" customWidth="1"/>
    <col min="4339" max="4340" width="11.25" style="4" customWidth="1"/>
    <col min="4341" max="4341" width="12.125" style="4" customWidth="1"/>
    <col min="4342" max="4591" width="9" style="4"/>
    <col min="4592" max="4592" width="5.75" style="4" customWidth="1"/>
    <col min="4593" max="4593" width="41.125" style="4" customWidth="1"/>
    <col min="4594" max="4594" width="5.25" style="4" customWidth="1"/>
    <col min="4595" max="4596" width="11.25" style="4" customWidth="1"/>
    <col min="4597" max="4597" width="12.125" style="4" customWidth="1"/>
    <col min="4598" max="4847" width="9" style="4"/>
    <col min="4848" max="4848" width="5.75" style="4" customWidth="1"/>
    <col min="4849" max="4849" width="41.125" style="4" customWidth="1"/>
    <col min="4850" max="4850" width="5.25" style="4" customWidth="1"/>
    <col min="4851" max="4852" width="11.25" style="4" customWidth="1"/>
    <col min="4853" max="4853" width="12.125" style="4" customWidth="1"/>
    <col min="4854" max="5103" width="9" style="4"/>
    <col min="5104" max="5104" width="5.75" style="4" customWidth="1"/>
    <col min="5105" max="5105" width="41.125" style="4" customWidth="1"/>
    <col min="5106" max="5106" width="5.25" style="4" customWidth="1"/>
    <col min="5107" max="5108" width="11.25" style="4" customWidth="1"/>
    <col min="5109" max="5109" width="12.125" style="4" customWidth="1"/>
    <col min="5110" max="5359" width="9" style="4"/>
    <col min="5360" max="5360" width="5.75" style="4" customWidth="1"/>
    <col min="5361" max="5361" width="41.125" style="4" customWidth="1"/>
    <col min="5362" max="5362" width="5.25" style="4" customWidth="1"/>
    <col min="5363" max="5364" width="11.25" style="4" customWidth="1"/>
    <col min="5365" max="5365" width="12.125" style="4" customWidth="1"/>
    <col min="5366" max="5615" width="9" style="4"/>
    <col min="5616" max="5616" width="5.75" style="4" customWidth="1"/>
    <col min="5617" max="5617" width="41.125" style="4" customWidth="1"/>
    <col min="5618" max="5618" width="5.25" style="4" customWidth="1"/>
    <col min="5619" max="5620" width="11.25" style="4" customWidth="1"/>
    <col min="5621" max="5621" width="12.125" style="4" customWidth="1"/>
    <col min="5622" max="5871" width="9" style="4"/>
    <col min="5872" max="5872" width="5.75" style="4" customWidth="1"/>
    <col min="5873" max="5873" width="41.125" style="4" customWidth="1"/>
    <col min="5874" max="5874" width="5.25" style="4" customWidth="1"/>
    <col min="5875" max="5876" width="11.25" style="4" customWidth="1"/>
    <col min="5877" max="5877" width="12.125" style="4" customWidth="1"/>
    <col min="5878" max="6127" width="9" style="4"/>
    <col min="6128" max="6128" width="5.75" style="4" customWidth="1"/>
    <col min="6129" max="6129" width="41.125" style="4" customWidth="1"/>
    <col min="6130" max="6130" width="5.25" style="4" customWidth="1"/>
    <col min="6131" max="6132" width="11.25" style="4" customWidth="1"/>
    <col min="6133" max="6133" width="12.125" style="4" customWidth="1"/>
    <col min="6134" max="6383" width="9" style="4"/>
    <col min="6384" max="6384" width="5.75" style="4" customWidth="1"/>
    <col min="6385" max="6385" width="41.125" style="4" customWidth="1"/>
    <col min="6386" max="6386" width="5.25" style="4" customWidth="1"/>
    <col min="6387" max="6388" width="11.25" style="4" customWidth="1"/>
    <col min="6389" max="6389" width="12.125" style="4" customWidth="1"/>
    <col min="6390" max="6639" width="9" style="4"/>
    <col min="6640" max="6640" width="5.75" style="4" customWidth="1"/>
    <col min="6641" max="6641" width="41.125" style="4" customWidth="1"/>
    <col min="6642" max="6642" width="5.25" style="4" customWidth="1"/>
    <col min="6643" max="6644" width="11.25" style="4" customWidth="1"/>
    <col min="6645" max="6645" width="12.125" style="4" customWidth="1"/>
    <col min="6646" max="6895" width="9" style="4"/>
    <col min="6896" max="6896" width="5.75" style="4" customWidth="1"/>
    <col min="6897" max="6897" width="41.125" style="4" customWidth="1"/>
    <col min="6898" max="6898" width="5.25" style="4" customWidth="1"/>
    <col min="6899" max="6900" width="11.25" style="4" customWidth="1"/>
    <col min="6901" max="6901" width="12.125" style="4" customWidth="1"/>
    <col min="6902" max="7151" width="9" style="4"/>
    <col min="7152" max="7152" width="5.75" style="4" customWidth="1"/>
    <col min="7153" max="7153" width="41.125" style="4" customWidth="1"/>
    <col min="7154" max="7154" width="5.25" style="4" customWidth="1"/>
    <col min="7155" max="7156" width="11.25" style="4" customWidth="1"/>
    <col min="7157" max="7157" width="12.125" style="4" customWidth="1"/>
    <col min="7158" max="7407" width="9" style="4"/>
    <col min="7408" max="7408" width="5.75" style="4" customWidth="1"/>
    <col min="7409" max="7409" width="41.125" style="4" customWidth="1"/>
    <col min="7410" max="7410" width="5.25" style="4" customWidth="1"/>
    <col min="7411" max="7412" width="11.25" style="4" customWidth="1"/>
    <col min="7413" max="7413" width="12.125" style="4" customWidth="1"/>
    <col min="7414" max="7663" width="9" style="4"/>
    <col min="7664" max="7664" width="5.75" style="4" customWidth="1"/>
    <col min="7665" max="7665" width="41.125" style="4" customWidth="1"/>
    <col min="7666" max="7666" width="5.25" style="4" customWidth="1"/>
    <col min="7667" max="7668" width="11.25" style="4" customWidth="1"/>
    <col min="7669" max="7669" width="12.125" style="4" customWidth="1"/>
    <col min="7670" max="7919" width="9" style="4"/>
    <col min="7920" max="7920" width="5.75" style="4" customWidth="1"/>
    <col min="7921" max="7921" width="41.125" style="4" customWidth="1"/>
    <col min="7922" max="7922" width="5.25" style="4" customWidth="1"/>
    <col min="7923" max="7924" width="11.25" style="4" customWidth="1"/>
    <col min="7925" max="7925" width="12.125" style="4" customWidth="1"/>
    <col min="7926" max="8175" width="9" style="4"/>
    <col min="8176" max="8176" width="5.75" style="4" customWidth="1"/>
    <col min="8177" max="8177" width="41.125" style="4" customWidth="1"/>
    <col min="8178" max="8178" width="5.25" style="4" customWidth="1"/>
    <col min="8179" max="8180" width="11.25" style="4" customWidth="1"/>
    <col min="8181" max="8181" width="12.125" style="4" customWidth="1"/>
    <col min="8182" max="8431" width="9" style="4"/>
    <col min="8432" max="8432" width="5.75" style="4" customWidth="1"/>
    <col min="8433" max="8433" width="41.125" style="4" customWidth="1"/>
    <col min="8434" max="8434" width="5.25" style="4" customWidth="1"/>
    <col min="8435" max="8436" width="11.25" style="4" customWidth="1"/>
    <col min="8437" max="8437" width="12.125" style="4" customWidth="1"/>
    <col min="8438" max="8687" width="9" style="4"/>
    <col min="8688" max="8688" width="5.75" style="4" customWidth="1"/>
    <col min="8689" max="8689" width="41.125" style="4" customWidth="1"/>
    <col min="8690" max="8690" width="5.25" style="4" customWidth="1"/>
    <col min="8691" max="8692" width="11.25" style="4" customWidth="1"/>
    <col min="8693" max="8693" width="12.125" style="4" customWidth="1"/>
    <col min="8694" max="8943" width="9" style="4"/>
    <col min="8944" max="8944" width="5.75" style="4" customWidth="1"/>
    <col min="8945" max="8945" width="41.125" style="4" customWidth="1"/>
    <col min="8946" max="8946" width="5.25" style="4" customWidth="1"/>
    <col min="8947" max="8948" width="11.25" style="4" customWidth="1"/>
    <col min="8949" max="8949" width="12.125" style="4" customWidth="1"/>
    <col min="8950" max="9199" width="9" style="4"/>
    <col min="9200" max="9200" width="5.75" style="4" customWidth="1"/>
    <col min="9201" max="9201" width="41.125" style="4" customWidth="1"/>
    <col min="9202" max="9202" width="5.25" style="4" customWidth="1"/>
    <col min="9203" max="9204" width="11.25" style="4" customWidth="1"/>
    <col min="9205" max="9205" width="12.125" style="4" customWidth="1"/>
    <col min="9206" max="9455" width="9" style="4"/>
    <col min="9456" max="9456" width="5.75" style="4" customWidth="1"/>
    <col min="9457" max="9457" width="41.125" style="4" customWidth="1"/>
    <col min="9458" max="9458" width="5.25" style="4" customWidth="1"/>
    <col min="9459" max="9460" width="11.25" style="4" customWidth="1"/>
    <col min="9461" max="9461" width="12.125" style="4" customWidth="1"/>
    <col min="9462" max="9711" width="9" style="4"/>
    <col min="9712" max="9712" width="5.75" style="4" customWidth="1"/>
    <col min="9713" max="9713" width="41.125" style="4" customWidth="1"/>
    <col min="9714" max="9714" width="5.25" style="4" customWidth="1"/>
    <col min="9715" max="9716" width="11.25" style="4" customWidth="1"/>
    <col min="9717" max="9717" width="12.125" style="4" customWidth="1"/>
    <col min="9718" max="9967" width="9" style="4"/>
    <col min="9968" max="9968" width="5.75" style="4" customWidth="1"/>
    <col min="9969" max="9969" width="41.125" style="4" customWidth="1"/>
    <col min="9970" max="9970" width="5.25" style="4" customWidth="1"/>
    <col min="9971" max="9972" width="11.25" style="4" customWidth="1"/>
    <col min="9973" max="9973" width="12.125" style="4" customWidth="1"/>
    <col min="9974" max="10223" width="9" style="4"/>
    <col min="10224" max="10224" width="5.75" style="4" customWidth="1"/>
    <col min="10225" max="10225" width="41.125" style="4" customWidth="1"/>
    <col min="10226" max="10226" width="5.25" style="4" customWidth="1"/>
    <col min="10227" max="10228" width="11.25" style="4" customWidth="1"/>
    <col min="10229" max="10229" width="12.125" style="4" customWidth="1"/>
    <col min="10230" max="10479" width="9" style="4"/>
    <col min="10480" max="10480" width="5.75" style="4" customWidth="1"/>
    <col min="10481" max="10481" width="41.125" style="4" customWidth="1"/>
    <col min="10482" max="10482" width="5.25" style="4" customWidth="1"/>
    <col min="10483" max="10484" width="11.25" style="4" customWidth="1"/>
    <col min="10485" max="10485" width="12.125" style="4" customWidth="1"/>
    <col min="10486" max="10735" width="9" style="4"/>
    <col min="10736" max="10736" width="5.75" style="4" customWidth="1"/>
    <col min="10737" max="10737" width="41.125" style="4" customWidth="1"/>
    <col min="10738" max="10738" width="5.25" style="4" customWidth="1"/>
    <col min="10739" max="10740" width="11.25" style="4" customWidth="1"/>
    <col min="10741" max="10741" width="12.125" style="4" customWidth="1"/>
    <col min="10742" max="10991" width="9" style="4"/>
    <col min="10992" max="10992" width="5.75" style="4" customWidth="1"/>
    <col min="10993" max="10993" width="41.125" style="4" customWidth="1"/>
    <col min="10994" max="10994" width="5.25" style="4" customWidth="1"/>
    <col min="10995" max="10996" width="11.25" style="4" customWidth="1"/>
    <col min="10997" max="10997" width="12.125" style="4" customWidth="1"/>
    <col min="10998" max="11247" width="9" style="4"/>
    <col min="11248" max="11248" width="5.75" style="4" customWidth="1"/>
    <col min="11249" max="11249" width="41.125" style="4" customWidth="1"/>
    <col min="11250" max="11250" width="5.25" style="4" customWidth="1"/>
    <col min="11251" max="11252" width="11.25" style="4" customWidth="1"/>
    <col min="11253" max="11253" width="12.125" style="4" customWidth="1"/>
    <col min="11254" max="11503" width="9" style="4"/>
    <col min="11504" max="11504" width="5.75" style="4" customWidth="1"/>
    <col min="11505" max="11505" width="41.125" style="4" customWidth="1"/>
    <col min="11506" max="11506" width="5.25" style="4" customWidth="1"/>
    <col min="11507" max="11508" width="11.25" style="4" customWidth="1"/>
    <col min="11509" max="11509" width="12.125" style="4" customWidth="1"/>
    <col min="11510" max="11759" width="9" style="4"/>
    <col min="11760" max="11760" width="5.75" style="4" customWidth="1"/>
    <col min="11761" max="11761" width="41.125" style="4" customWidth="1"/>
    <col min="11762" max="11762" width="5.25" style="4" customWidth="1"/>
    <col min="11763" max="11764" width="11.25" style="4" customWidth="1"/>
    <col min="11765" max="11765" width="12.125" style="4" customWidth="1"/>
    <col min="11766" max="12015" width="9" style="4"/>
    <col min="12016" max="12016" width="5.75" style="4" customWidth="1"/>
    <col min="12017" max="12017" width="41.125" style="4" customWidth="1"/>
    <col min="12018" max="12018" width="5.25" style="4" customWidth="1"/>
    <col min="12019" max="12020" width="11.25" style="4" customWidth="1"/>
    <col min="12021" max="12021" width="12.125" style="4" customWidth="1"/>
    <col min="12022" max="12271" width="9" style="4"/>
    <col min="12272" max="12272" width="5.75" style="4" customWidth="1"/>
    <col min="12273" max="12273" width="41.125" style="4" customWidth="1"/>
    <col min="12274" max="12274" width="5.25" style="4" customWidth="1"/>
    <col min="12275" max="12276" width="11.25" style="4" customWidth="1"/>
    <col min="12277" max="12277" width="12.125" style="4" customWidth="1"/>
    <col min="12278" max="12527" width="9" style="4"/>
    <col min="12528" max="12528" width="5.75" style="4" customWidth="1"/>
    <col min="12529" max="12529" width="41.125" style="4" customWidth="1"/>
    <col min="12530" max="12530" width="5.25" style="4" customWidth="1"/>
    <col min="12531" max="12532" width="11.25" style="4" customWidth="1"/>
    <col min="12533" max="12533" width="12.125" style="4" customWidth="1"/>
    <col min="12534" max="12783" width="9" style="4"/>
    <col min="12784" max="12784" width="5.75" style="4" customWidth="1"/>
    <col min="12785" max="12785" width="41.125" style="4" customWidth="1"/>
    <col min="12786" max="12786" width="5.25" style="4" customWidth="1"/>
    <col min="12787" max="12788" width="11.25" style="4" customWidth="1"/>
    <col min="12789" max="12789" width="12.125" style="4" customWidth="1"/>
    <col min="12790" max="13039" width="9" style="4"/>
    <col min="13040" max="13040" width="5.75" style="4" customWidth="1"/>
    <col min="13041" max="13041" width="41.125" style="4" customWidth="1"/>
    <col min="13042" max="13042" width="5.25" style="4" customWidth="1"/>
    <col min="13043" max="13044" width="11.25" style="4" customWidth="1"/>
    <col min="13045" max="13045" width="12.125" style="4" customWidth="1"/>
    <col min="13046" max="13295" width="9" style="4"/>
    <col min="13296" max="13296" width="5.75" style="4" customWidth="1"/>
    <col min="13297" max="13297" width="41.125" style="4" customWidth="1"/>
    <col min="13298" max="13298" width="5.25" style="4" customWidth="1"/>
    <col min="13299" max="13300" width="11.25" style="4" customWidth="1"/>
    <col min="13301" max="13301" width="12.125" style="4" customWidth="1"/>
    <col min="13302" max="13551" width="9" style="4"/>
    <col min="13552" max="13552" width="5.75" style="4" customWidth="1"/>
    <col min="13553" max="13553" width="41.125" style="4" customWidth="1"/>
    <col min="13554" max="13554" width="5.25" style="4" customWidth="1"/>
    <col min="13555" max="13556" width="11.25" style="4" customWidth="1"/>
    <col min="13557" max="13557" width="12.125" style="4" customWidth="1"/>
    <col min="13558" max="13807" width="9" style="4"/>
    <col min="13808" max="13808" width="5.75" style="4" customWidth="1"/>
    <col min="13809" max="13809" width="41.125" style="4" customWidth="1"/>
    <col min="13810" max="13810" width="5.25" style="4" customWidth="1"/>
    <col min="13811" max="13812" width="11.25" style="4" customWidth="1"/>
    <col min="13813" max="13813" width="12.125" style="4" customWidth="1"/>
    <col min="13814" max="14063" width="9" style="4"/>
    <col min="14064" max="14064" width="5.75" style="4" customWidth="1"/>
    <col min="14065" max="14065" width="41.125" style="4" customWidth="1"/>
    <col min="14066" max="14066" width="5.25" style="4" customWidth="1"/>
    <col min="14067" max="14068" width="11.25" style="4" customWidth="1"/>
    <col min="14069" max="14069" width="12.125" style="4" customWidth="1"/>
    <col min="14070" max="14319" width="9" style="4"/>
    <col min="14320" max="14320" width="5.75" style="4" customWidth="1"/>
    <col min="14321" max="14321" width="41.125" style="4" customWidth="1"/>
    <col min="14322" max="14322" width="5.25" style="4" customWidth="1"/>
    <col min="14323" max="14324" width="11.25" style="4" customWidth="1"/>
    <col min="14325" max="14325" width="12.125" style="4" customWidth="1"/>
    <col min="14326" max="14575" width="9" style="4"/>
    <col min="14576" max="14576" width="5.75" style="4" customWidth="1"/>
    <col min="14577" max="14577" width="41.125" style="4" customWidth="1"/>
    <col min="14578" max="14578" width="5.25" style="4" customWidth="1"/>
    <col min="14579" max="14580" width="11.25" style="4" customWidth="1"/>
    <col min="14581" max="14581" width="12.125" style="4" customWidth="1"/>
    <col min="14582" max="14831" width="9" style="4"/>
    <col min="14832" max="14832" width="5.75" style="4" customWidth="1"/>
    <col min="14833" max="14833" width="41.125" style="4" customWidth="1"/>
    <col min="14834" max="14834" width="5.25" style="4" customWidth="1"/>
    <col min="14835" max="14836" width="11.25" style="4" customWidth="1"/>
    <col min="14837" max="14837" width="12.125" style="4" customWidth="1"/>
    <col min="14838" max="15087" width="9" style="4"/>
    <col min="15088" max="15088" width="5.75" style="4" customWidth="1"/>
    <col min="15089" max="15089" width="41.125" style="4" customWidth="1"/>
    <col min="15090" max="15090" width="5.25" style="4" customWidth="1"/>
    <col min="15091" max="15092" width="11.25" style="4" customWidth="1"/>
    <col min="15093" max="15093" width="12.125" style="4" customWidth="1"/>
    <col min="15094" max="15343" width="9" style="4"/>
    <col min="15344" max="15344" width="5.75" style="4" customWidth="1"/>
    <col min="15345" max="15345" width="41.125" style="4" customWidth="1"/>
    <col min="15346" max="15346" width="5.25" style="4" customWidth="1"/>
    <col min="15347" max="15348" width="11.25" style="4" customWidth="1"/>
    <col min="15349" max="15349" width="12.125" style="4" customWidth="1"/>
    <col min="15350" max="15599" width="9" style="4"/>
    <col min="15600" max="15600" width="5.75" style="4" customWidth="1"/>
    <col min="15601" max="15601" width="41.125" style="4" customWidth="1"/>
    <col min="15602" max="15602" width="5.25" style="4" customWidth="1"/>
    <col min="15603" max="15604" width="11.25" style="4" customWidth="1"/>
    <col min="15605" max="15605" width="12.125" style="4" customWidth="1"/>
    <col min="15606" max="15855" width="9" style="4"/>
    <col min="15856" max="15856" width="5.75" style="4" customWidth="1"/>
    <col min="15857" max="15857" width="41.125" style="4" customWidth="1"/>
    <col min="15858" max="15858" width="5.25" style="4" customWidth="1"/>
    <col min="15859" max="15860" width="11.25" style="4" customWidth="1"/>
    <col min="15861" max="15861" width="12.125" style="4" customWidth="1"/>
    <col min="15862" max="16111" width="9" style="4"/>
    <col min="16112" max="16112" width="5.75" style="4" customWidth="1"/>
    <col min="16113" max="16113" width="41.125" style="4" customWidth="1"/>
    <col min="16114" max="16114" width="5.25" style="4" customWidth="1"/>
    <col min="16115" max="16116" width="11.25" style="4" customWidth="1"/>
    <col min="16117" max="16117" width="12.125" style="4" customWidth="1"/>
    <col min="16118" max="16384" width="9" style="4"/>
  </cols>
  <sheetData>
    <row r="1" spans="1:6" s="1" customFormat="1" ht="15" customHeight="1">
      <c r="A1" s="213" t="s">
        <v>0</v>
      </c>
      <c r="B1" s="213"/>
      <c r="C1" s="213"/>
      <c r="D1" s="213"/>
      <c r="E1" s="213"/>
      <c r="F1" s="213"/>
    </row>
    <row r="2" spans="1:6" s="2" customFormat="1" ht="15" customHeight="1">
      <c r="A2" s="214" t="s">
        <v>465</v>
      </c>
      <c r="B2" s="215"/>
      <c r="C2" s="215"/>
      <c r="D2" s="215"/>
      <c r="E2" s="215"/>
      <c r="F2" s="216"/>
    </row>
    <row r="3" spans="1:6" s="2" customFormat="1" ht="15" customHeight="1">
      <c r="A3" s="217" t="s">
        <v>1</v>
      </c>
      <c r="B3" s="218"/>
      <c r="C3" s="218"/>
      <c r="D3" s="218"/>
      <c r="E3" s="218"/>
      <c r="F3" s="219"/>
    </row>
    <row r="4" spans="1:6" s="2" customFormat="1" ht="15" customHeight="1">
      <c r="A4" s="218" t="s">
        <v>2</v>
      </c>
      <c r="B4" s="218"/>
      <c r="C4" s="218"/>
      <c r="D4" s="218"/>
      <c r="E4" s="218"/>
      <c r="F4" s="218"/>
    </row>
    <row r="5" spans="1:6" ht="15" customHeight="1">
      <c r="A5" s="220"/>
      <c r="B5" s="220"/>
      <c r="C5" s="220"/>
      <c r="D5" s="220"/>
      <c r="E5" s="3"/>
      <c r="F5" s="3"/>
    </row>
    <row r="6" spans="1:6" s="2" customFormat="1" ht="14.25">
      <c r="A6" s="221" t="s">
        <v>3</v>
      </c>
      <c r="B6" s="221" t="s">
        <v>4</v>
      </c>
      <c r="C6" s="221" t="s">
        <v>5</v>
      </c>
      <c r="D6" s="222" t="s">
        <v>6</v>
      </c>
      <c r="E6" s="209" t="s">
        <v>7</v>
      </c>
      <c r="F6" s="209" t="s">
        <v>657</v>
      </c>
    </row>
    <row r="7" spans="1:6" s="2" customFormat="1" ht="35.25" customHeight="1">
      <c r="A7" s="221"/>
      <c r="B7" s="221"/>
      <c r="C7" s="221"/>
      <c r="D7" s="222"/>
      <c r="E7" s="210"/>
      <c r="F7" s="210"/>
    </row>
    <row r="8" spans="1:6" ht="25.5" customHeight="1">
      <c r="A8" s="5" t="s">
        <v>8</v>
      </c>
      <c r="B8" s="6" t="s">
        <v>9</v>
      </c>
      <c r="C8" s="5"/>
      <c r="D8" s="7"/>
      <c r="E8" s="8"/>
      <c r="F8" s="8"/>
    </row>
    <row r="9" spans="1:6">
      <c r="A9" s="5" t="s">
        <v>10</v>
      </c>
      <c r="B9" s="6" t="s">
        <v>11</v>
      </c>
      <c r="C9" s="5" t="s">
        <v>12</v>
      </c>
      <c r="D9" s="9">
        <v>50</v>
      </c>
      <c r="E9" s="10"/>
      <c r="F9" s="10"/>
    </row>
    <row r="10" spans="1:6" ht="30">
      <c r="A10" s="5">
        <v>2</v>
      </c>
      <c r="B10" s="6" t="s">
        <v>13</v>
      </c>
      <c r="C10" s="5" t="s">
        <v>14</v>
      </c>
      <c r="D10" s="9">
        <v>421</v>
      </c>
      <c r="E10" s="10"/>
      <c r="F10" s="10"/>
    </row>
    <row r="11" spans="1:6">
      <c r="A11" s="5">
        <v>3</v>
      </c>
      <c r="B11" s="6" t="s">
        <v>15</v>
      </c>
      <c r="C11" s="5" t="s">
        <v>16</v>
      </c>
      <c r="D11" s="9">
        <v>107</v>
      </c>
      <c r="E11" s="10"/>
      <c r="F11" s="10"/>
    </row>
    <row r="12" spans="1:6">
      <c r="A12" s="5">
        <v>4</v>
      </c>
      <c r="B12" s="6" t="s">
        <v>17</v>
      </c>
      <c r="C12" s="5" t="s">
        <v>16</v>
      </c>
      <c r="D12" s="9">
        <v>55</v>
      </c>
      <c r="E12" s="10"/>
      <c r="F12" s="10"/>
    </row>
    <row r="13" spans="1:6" ht="30">
      <c r="A13" s="5">
        <v>5</v>
      </c>
      <c r="B13" s="11" t="s">
        <v>18</v>
      </c>
      <c r="C13" s="5" t="s">
        <v>19</v>
      </c>
      <c r="D13" s="9">
        <v>472</v>
      </c>
      <c r="E13" s="10"/>
      <c r="F13" s="10"/>
    </row>
    <row r="14" spans="1:6" ht="30">
      <c r="A14" s="5">
        <v>6</v>
      </c>
      <c r="B14" s="6" t="s">
        <v>20</v>
      </c>
      <c r="C14" s="5" t="s">
        <v>12</v>
      </c>
      <c r="D14" s="9">
        <v>120</v>
      </c>
      <c r="E14" s="10"/>
      <c r="F14" s="10"/>
    </row>
    <row r="15" spans="1:6" ht="30">
      <c r="A15" s="5">
        <v>7</v>
      </c>
      <c r="B15" s="6" t="s">
        <v>21</v>
      </c>
      <c r="C15" s="5" t="s">
        <v>14</v>
      </c>
      <c r="D15" s="9">
        <v>54</v>
      </c>
      <c r="E15" s="10"/>
      <c r="F15" s="10"/>
    </row>
    <row r="16" spans="1:6" ht="30">
      <c r="A16" s="5">
        <v>8</v>
      </c>
      <c r="B16" s="6" t="s">
        <v>22</v>
      </c>
      <c r="C16" s="5"/>
      <c r="D16" s="9">
        <v>257</v>
      </c>
      <c r="E16" s="10"/>
      <c r="F16" s="10"/>
    </row>
    <row r="17" spans="1:6" ht="30">
      <c r="A17" s="5">
        <v>9</v>
      </c>
      <c r="B17" s="6" t="s">
        <v>23</v>
      </c>
      <c r="C17" s="5" t="s">
        <v>12</v>
      </c>
      <c r="D17" s="9">
        <v>176</v>
      </c>
      <c r="E17" s="10"/>
      <c r="F17" s="10"/>
    </row>
    <row r="18" spans="1:6" ht="30">
      <c r="A18" s="5">
        <v>10</v>
      </c>
      <c r="B18" s="6" t="s">
        <v>24</v>
      </c>
      <c r="C18" s="5"/>
      <c r="D18" s="9">
        <v>242</v>
      </c>
      <c r="E18" s="10"/>
      <c r="F18" s="10"/>
    </row>
    <row r="19" spans="1:6" ht="30">
      <c r="A19" s="5">
        <v>11</v>
      </c>
      <c r="B19" s="6" t="s">
        <v>25</v>
      </c>
      <c r="C19" s="5" t="s">
        <v>14</v>
      </c>
      <c r="D19" s="9">
        <v>15</v>
      </c>
      <c r="E19" s="10"/>
      <c r="F19" s="10"/>
    </row>
    <row r="20" spans="1:6">
      <c r="A20" s="5">
        <v>12</v>
      </c>
      <c r="B20" s="6" t="s">
        <v>26</v>
      </c>
      <c r="C20" s="5" t="s">
        <v>12</v>
      </c>
      <c r="D20" s="9">
        <v>122</v>
      </c>
      <c r="E20" s="10"/>
      <c r="F20" s="10"/>
    </row>
    <row r="21" spans="1:6">
      <c r="A21" s="5">
        <v>13</v>
      </c>
      <c r="B21" s="6" t="s">
        <v>27</v>
      </c>
      <c r="C21" s="5" t="s">
        <v>14</v>
      </c>
      <c r="D21" s="9">
        <v>944.5</v>
      </c>
      <c r="E21" s="10"/>
      <c r="F21" s="10"/>
    </row>
    <row r="22" spans="1:6">
      <c r="A22" s="5">
        <v>14</v>
      </c>
      <c r="B22" s="6" t="s">
        <v>28</v>
      </c>
      <c r="C22" s="5" t="s">
        <v>14</v>
      </c>
      <c r="D22" s="9">
        <v>78</v>
      </c>
      <c r="E22" s="10"/>
      <c r="F22" s="10"/>
    </row>
    <row r="23" spans="1:6" ht="45">
      <c r="A23" s="5">
        <v>15</v>
      </c>
      <c r="B23" s="6" t="s">
        <v>29</v>
      </c>
      <c r="C23" s="5" t="s">
        <v>12</v>
      </c>
      <c r="D23" s="9">
        <v>126</v>
      </c>
      <c r="E23" s="10"/>
      <c r="F23" s="10"/>
    </row>
    <row r="24" spans="1:6" ht="30">
      <c r="A24" s="5">
        <v>13</v>
      </c>
      <c r="B24" s="6" t="s">
        <v>30</v>
      </c>
      <c r="C24" s="5" t="s">
        <v>14</v>
      </c>
      <c r="D24" s="9">
        <v>2.6</v>
      </c>
      <c r="E24" s="10"/>
      <c r="F24" s="10"/>
    </row>
    <row r="25" spans="1:6" ht="30">
      <c r="A25" s="5">
        <v>16</v>
      </c>
      <c r="B25" s="6" t="s">
        <v>31</v>
      </c>
      <c r="C25" s="5" t="s">
        <v>32</v>
      </c>
      <c r="D25" s="9">
        <v>146.5</v>
      </c>
      <c r="E25" s="10"/>
      <c r="F25" s="10"/>
    </row>
    <row r="26" spans="1:6" ht="30">
      <c r="A26" s="5">
        <v>17</v>
      </c>
      <c r="B26" s="6" t="s">
        <v>33</v>
      </c>
      <c r="C26" s="5" t="s">
        <v>14</v>
      </c>
      <c r="D26" s="9">
        <v>28.5</v>
      </c>
      <c r="E26" s="10"/>
      <c r="F26" s="10"/>
    </row>
    <row r="27" spans="1:6">
      <c r="A27" s="5">
        <v>18</v>
      </c>
      <c r="B27" s="6" t="s">
        <v>27</v>
      </c>
      <c r="C27" s="5" t="s">
        <v>14</v>
      </c>
      <c r="D27" s="9">
        <v>944.5</v>
      </c>
      <c r="E27" s="10"/>
      <c r="F27" s="10"/>
    </row>
    <row r="28" spans="1:6" ht="30">
      <c r="A28" s="5">
        <v>19</v>
      </c>
      <c r="B28" s="6" t="s">
        <v>34</v>
      </c>
      <c r="C28" s="5" t="s">
        <v>14</v>
      </c>
      <c r="D28" s="9">
        <v>24.5</v>
      </c>
      <c r="E28" s="10"/>
      <c r="F28" s="10"/>
    </row>
    <row r="29" spans="1:6" ht="30">
      <c r="A29" s="5">
        <v>20</v>
      </c>
      <c r="B29" s="6" t="s">
        <v>35</v>
      </c>
      <c r="C29" s="5" t="s">
        <v>14</v>
      </c>
      <c r="D29" s="9">
        <v>13.3</v>
      </c>
      <c r="E29" s="10"/>
      <c r="F29" s="10"/>
    </row>
    <row r="30" spans="1:6" ht="30">
      <c r="A30" s="5">
        <v>21</v>
      </c>
      <c r="B30" s="6" t="s">
        <v>36</v>
      </c>
      <c r="C30" s="5" t="s">
        <v>14</v>
      </c>
      <c r="D30" s="9">
        <v>57</v>
      </c>
      <c r="E30" s="10"/>
      <c r="F30" s="10"/>
    </row>
    <row r="31" spans="1:6" ht="30">
      <c r="A31" s="5">
        <v>22</v>
      </c>
      <c r="B31" s="6" t="s">
        <v>37</v>
      </c>
      <c r="C31" s="5" t="s">
        <v>14</v>
      </c>
      <c r="D31" s="9">
        <v>38</v>
      </c>
      <c r="E31" s="10"/>
      <c r="F31" s="10"/>
    </row>
    <row r="32" spans="1:6" ht="30">
      <c r="A32" s="5">
        <v>23</v>
      </c>
      <c r="B32" s="6" t="s">
        <v>38</v>
      </c>
      <c r="C32" s="5" t="s">
        <v>19</v>
      </c>
      <c r="D32" s="9">
        <v>186</v>
      </c>
      <c r="E32" s="10"/>
      <c r="F32" s="10"/>
    </row>
    <row r="33" spans="1:6" ht="30">
      <c r="A33" s="5">
        <v>24</v>
      </c>
      <c r="B33" s="6" t="s">
        <v>39</v>
      </c>
      <c r="C33" s="5" t="s">
        <v>14</v>
      </c>
      <c r="D33" s="9">
        <v>57</v>
      </c>
      <c r="E33" s="10"/>
      <c r="F33" s="10"/>
    </row>
    <row r="34" spans="1:6">
      <c r="A34" s="5">
        <v>25</v>
      </c>
      <c r="B34" s="6" t="s">
        <v>40</v>
      </c>
      <c r="C34" s="5" t="s">
        <v>16</v>
      </c>
      <c r="D34" s="9">
        <v>7</v>
      </c>
      <c r="E34" s="10"/>
      <c r="F34" s="10"/>
    </row>
    <row r="35" spans="1:6" ht="30">
      <c r="A35" s="5">
        <v>26</v>
      </c>
      <c r="B35" s="6" t="s">
        <v>41</v>
      </c>
      <c r="C35" s="5" t="s">
        <v>14</v>
      </c>
      <c r="D35" s="9">
        <v>1800</v>
      </c>
      <c r="E35" s="10"/>
      <c r="F35" s="10"/>
    </row>
    <row r="36" spans="1:6" ht="30">
      <c r="A36" s="5">
        <v>27</v>
      </c>
      <c r="B36" s="6" t="s">
        <v>42</v>
      </c>
      <c r="C36" s="5" t="s">
        <v>14</v>
      </c>
      <c r="D36" s="9">
        <v>25</v>
      </c>
      <c r="E36" s="10"/>
      <c r="F36" s="10"/>
    </row>
    <row r="37" spans="1:6" ht="30">
      <c r="A37" s="5">
        <v>28</v>
      </c>
      <c r="B37" s="6" t="s">
        <v>43</v>
      </c>
      <c r="C37" s="5" t="s">
        <v>12</v>
      </c>
      <c r="D37" s="9">
        <v>2.8</v>
      </c>
      <c r="E37" s="10"/>
      <c r="F37" s="10"/>
    </row>
    <row r="38" spans="1:6">
      <c r="A38" s="5">
        <v>29</v>
      </c>
      <c r="B38" s="6" t="s">
        <v>44</v>
      </c>
      <c r="C38" s="5" t="s">
        <v>16</v>
      </c>
      <c r="D38" s="9">
        <v>6</v>
      </c>
      <c r="E38" s="10"/>
      <c r="F38" s="10"/>
    </row>
    <row r="39" spans="1:6">
      <c r="A39" s="5">
        <v>30</v>
      </c>
      <c r="B39" s="6" t="s">
        <v>40</v>
      </c>
      <c r="C39" s="5" t="s">
        <v>14</v>
      </c>
      <c r="D39" s="9">
        <v>20</v>
      </c>
      <c r="E39" s="10"/>
      <c r="F39" s="10"/>
    </row>
    <row r="40" spans="1:6" ht="30">
      <c r="A40" s="5">
        <v>31</v>
      </c>
      <c r="B40" s="6" t="s">
        <v>45</v>
      </c>
      <c r="C40" s="5" t="s">
        <v>14</v>
      </c>
      <c r="D40" s="9">
        <v>4</v>
      </c>
      <c r="E40" s="10"/>
      <c r="F40" s="10"/>
    </row>
    <row r="41" spans="1:6">
      <c r="A41" s="5">
        <v>32</v>
      </c>
      <c r="B41" s="6" t="s">
        <v>46</v>
      </c>
      <c r="C41" s="5" t="s">
        <v>14</v>
      </c>
      <c r="D41" s="9">
        <v>87</v>
      </c>
      <c r="E41" s="10"/>
      <c r="F41" s="10"/>
    </row>
    <row r="42" spans="1:6">
      <c r="A42" s="5"/>
      <c r="B42" s="6" t="s">
        <v>47</v>
      </c>
      <c r="C42" s="5"/>
      <c r="D42" s="9"/>
      <c r="E42" s="10"/>
      <c r="F42" s="10"/>
    </row>
    <row r="43" spans="1:6" ht="30">
      <c r="A43" s="5">
        <v>33</v>
      </c>
      <c r="B43" s="6" t="s">
        <v>48</v>
      </c>
      <c r="C43" s="5" t="s">
        <v>14</v>
      </c>
      <c r="D43" s="9">
        <v>60</v>
      </c>
      <c r="E43" s="10"/>
      <c r="F43" s="10"/>
    </row>
    <row r="44" spans="1:6" ht="30">
      <c r="A44" s="5">
        <v>34</v>
      </c>
      <c r="B44" s="6" t="s">
        <v>49</v>
      </c>
      <c r="C44" s="5" t="s">
        <v>14</v>
      </c>
      <c r="D44" s="9">
        <v>40</v>
      </c>
      <c r="E44" s="10"/>
      <c r="F44" s="10"/>
    </row>
    <row r="45" spans="1:6">
      <c r="A45" s="5">
        <v>35</v>
      </c>
      <c r="B45" s="6" t="s">
        <v>50</v>
      </c>
      <c r="C45" s="5" t="s">
        <v>14</v>
      </c>
      <c r="D45" s="9">
        <v>60</v>
      </c>
      <c r="E45" s="10"/>
      <c r="F45" s="10"/>
    </row>
    <row r="46" spans="1:6" ht="30">
      <c r="A46" s="5">
        <v>36</v>
      </c>
      <c r="B46" s="6" t="s">
        <v>51</v>
      </c>
      <c r="C46" s="5" t="s">
        <v>14</v>
      </c>
      <c r="D46" s="9">
        <v>40</v>
      </c>
      <c r="E46" s="10"/>
      <c r="F46" s="10"/>
    </row>
    <row r="47" spans="1:6" ht="30">
      <c r="A47" s="5">
        <v>37</v>
      </c>
      <c r="B47" s="6" t="s">
        <v>52</v>
      </c>
      <c r="C47" s="5" t="s">
        <v>14</v>
      </c>
      <c r="D47" s="9">
        <v>944.5</v>
      </c>
      <c r="E47" s="10"/>
      <c r="F47" s="10"/>
    </row>
    <row r="48" spans="1:6" ht="30">
      <c r="A48" s="5">
        <v>38</v>
      </c>
      <c r="B48" s="6" t="s">
        <v>53</v>
      </c>
      <c r="C48" s="5" t="s">
        <v>14</v>
      </c>
      <c r="D48" s="9">
        <v>427</v>
      </c>
      <c r="E48" s="10"/>
      <c r="F48" s="10"/>
    </row>
    <row r="49" spans="1:6" ht="30">
      <c r="A49" s="5">
        <v>39</v>
      </c>
      <c r="B49" s="6" t="s">
        <v>54</v>
      </c>
      <c r="C49" s="5" t="s">
        <v>14</v>
      </c>
      <c r="D49" s="9">
        <v>54</v>
      </c>
      <c r="E49" s="10"/>
      <c r="F49" s="10"/>
    </row>
    <row r="50" spans="1:6" ht="30">
      <c r="A50" s="5">
        <v>40</v>
      </c>
      <c r="B50" s="6" t="s">
        <v>55</v>
      </c>
      <c r="C50" s="5" t="s">
        <v>32</v>
      </c>
      <c r="D50" s="9">
        <v>176</v>
      </c>
      <c r="E50" s="10"/>
      <c r="F50" s="10"/>
    </row>
    <row r="51" spans="1:6" ht="30">
      <c r="A51" s="5">
        <v>41</v>
      </c>
      <c r="B51" s="6" t="s">
        <v>56</v>
      </c>
      <c r="C51" s="5" t="s">
        <v>14</v>
      </c>
      <c r="D51" s="9">
        <v>5.5</v>
      </c>
      <c r="E51" s="10"/>
      <c r="F51" s="10"/>
    </row>
    <row r="52" spans="1:6">
      <c r="A52" s="5"/>
      <c r="B52" s="6" t="s">
        <v>57</v>
      </c>
      <c r="C52" s="5"/>
      <c r="D52" s="9"/>
      <c r="E52" s="10"/>
      <c r="F52" s="10"/>
    </row>
    <row r="53" spans="1:6">
      <c r="A53" s="5">
        <v>42</v>
      </c>
      <c r="B53" s="6" t="s">
        <v>58</v>
      </c>
      <c r="C53" s="5" t="s">
        <v>14</v>
      </c>
      <c r="D53" s="9">
        <v>6.6</v>
      </c>
      <c r="E53" s="10"/>
      <c r="F53" s="10"/>
    </row>
    <row r="54" spans="1:6">
      <c r="A54" s="5"/>
      <c r="B54" s="6" t="s">
        <v>59</v>
      </c>
      <c r="C54" s="5"/>
      <c r="D54" s="9"/>
      <c r="E54" s="10"/>
      <c r="F54" s="10"/>
    </row>
    <row r="55" spans="1:6" ht="30">
      <c r="A55" s="5">
        <v>43</v>
      </c>
      <c r="B55" s="6" t="s">
        <v>60</v>
      </c>
      <c r="C55" s="12" t="s">
        <v>14</v>
      </c>
      <c r="D55" s="9">
        <v>185</v>
      </c>
      <c r="E55" s="10"/>
      <c r="F55" s="10"/>
    </row>
    <row r="56" spans="1:6" ht="30">
      <c r="A56" s="5">
        <v>44</v>
      </c>
      <c r="B56" s="6" t="s">
        <v>61</v>
      </c>
      <c r="C56" s="12" t="s">
        <v>14</v>
      </c>
      <c r="D56" s="9">
        <v>30</v>
      </c>
      <c r="E56" s="10"/>
      <c r="F56" s="10"/>
    </row>
    <row r="57" spans="1:6" ht="30">
      <c r="A57" s="5">
        <v>45</v>
      </c>
      <c r="B57" s="6" t="s">
        <v>62</v>
      </c>
      <c r="C57" s="12" t="s">
        <v>14</v>
      </c>
      <c r="D57" s="9">
        <v>249</v>
      </c>
      <c r="E57" s="10"/>
      <c r="F57" s="10"/>
    </row>
    <row r="58" spans="1:6">
      <c r="A58" s="5"/>
      <c r="B58" s="6" t="s">
        <v>63</v>
      </c>
      <c r="C58" s="12"/>
      <c r="D58" s="9"/>
      <c r="E58" s="10"/>
      <c r="F58" s="10"/>
    </row>
    <row r="59" spans="1:6" ht="30">
      <c r="A59" s="5">
        <v>46</v>
      </c>
      <c r="B59" s="6" t="s">
        <v>64</v>
      </c>
      <c r="C59" s="12" t="s">
        <v>14</v>
      </c>
      <c r="D59" s="9">
        <v>85</v>
      </c>
      <c r="E59" s="10"/>
      <c r="F59" s="10"/>
    </row>
    <row r="60" spans="1:6" ht="30">
      <c r="A60" s="5">
        <v>47</v>
      </c>
      <c r="B60" s="6" t="s">
        <v>65</v>
      </c>
      <c r="C60" s="12" t="s">
        <v>14</v>
      </c>
      <c r="D60" s="9">
        <v>512</v>
      </c>
      <c r="E60" s="10"/>
      <c r="F60" s="10"/>
    </row>
    <row r="61" spans="1:6" ht="30">
      <c r="A61" s="5">
        <v>48</v>
      </c>
      <c r="B61" s="6" t="s">
        <v>66</v>
      </c>
      <c r="C61" s="12" t="s">
        <v>32</v>
      </c>
      <c r="D61" s="9">
        <v>471</v>
      </c>
      <c r="E61" s="10"/>
      <c r="F61" s="10"/>
    </row>
    <row r="62" spans="1:6" ht="45">
      <c r="A62" s="5">
        <v>49</v>
      </c>
      <c r="B62" s="6" t="s">
        <v>67</v>
      </c>
      <c r="C62" s="5" t="s">
        <v>14</v>
      </c>
      <c r="D62" s="9">
        <v>185</v>
      </c>
      <c r="E62" s="10"/>
      <c r="F62" s="10"/>
    </row>
    <row r="63" spans="1:6" ht="45">
      <c r="A63" s="5">
        <v>50</v>
      </c>
      <c r="B63" s="6" t="s">
        <v>68</v>
      </c>
      <c r="C63" s="5" t="s">
        <v>14</v>
      </c>
      <c r="D63" s="9">
        <v>1800</v>
      </c>
      <c r="E63" s="10"/>
      <c r="F63" s="10"/>
    </row>
    <row r="64" spans="1:6">
      <c r="A64" s="5"/>
      <c r="B64" s="6" t="s">
        <v>69</v>
      </c>
      <c r="C64" s="5"/>
      <c r="D64" s="9"/>
      <c r="E64" s="10"/>
      <c r="F64" s="10"/>
    </row>
    <row r="65" spans="1:6">
      <c r="A65" s="5">
        <v>51</v>
      </c>
      <c r="B65" s="6" t="s">
        <v>70</v>
      </c>
      <c r="C65" s="5" t="s">
        <v>14</v>
      </c>
      <c r="D65" s="9">
        <v>1722</v>
      </c>
      <c r="E65" s="10"/>
      <c r="F65" s="10"/>
    </row>
    <row r="66" spans="1:6">
      <c r="A66" s="5">
        <v>52</v>
      </c>
      <c r="B66" s="6" t="s">
        <v>71</v>
      </c>
      <c r="C66" s="12" t="s">
        <v>14</v>
      </c>
      <c r="D66" s="9">
        <v>1722</v>
      </c>
      <c r="E66" s="10"/>
      <c r="F66" s="10"/>
    </row>
    <row r="67" spans="1:6" ht="30">
      <c r="A67" s="5">
        <v>53</v>
      </c>
      <c r="B67" s="6" t="s">
        <v>72</v>
      </c>
      <c r="C67" s="5" t="s">
        <v>14</v>
      </c>
      <c r="D67" s="13"/>
      <c r="E67" s="10"/>
      <c r="F67" s="10"/>
    </row>
    <row r="68" spans="1:6">
      <c r="A68" s="5">
        <v>54</v>
      </c>
      <c r="B68" s="6" t="s">
        <v>73</v>
      </c>
      <c r="C68" s="5" t="s">
        <v>14</v>
      </c>
      <c r="D68" s="9">
        <v>78.5</v>
      </c>
      <c r="E68" s="10"/>
      <c r="F68" s="10"/>
    </row>
    <row r="69" spans="1:6" ht="30">
      <c r="A69" s="5">
        <v>55</v>
      </c>
      <c r="B69" s="6" t="s">
        <v>74</v>
      </c>
      <c r="C69" s="5" t="s">
        <v>14</v>
      </c>
      <c r="D69" s="9">
        <v>78.5</v>
      </c>
      <c r="E69" s="10"/>
      <c r="F69" s="10"/>
    </row>
    <row r="70" spans="1:6">
      <c r="A70" s="5">
        <v>56</v>
      </c>
      <c r="B70" s="6" t="s">
        <v>75</v>
      </c>
      <c r="C70" s="5" t="s">
        <v>14</v>
      </c>
      <c r="D70" s="9">
        <v>442.5</v>
      </c>
      <c r="E70" s="10"/>
      <c r="F70" s="10"/>
    </row>
    <row r="71" spans="1:6">
      <c r="A71" s="5">
        <v>57</v>
      </c>
      <c r="B71" s="6" t="s">
        <v>76</v>
      </c>
      <c r="C71" s="5" t="s">
        <v>14</v>
      </c>
      <c r="D71" s="9">
        <v>442.5</v>
      </c>
      <c r="E71" s="10"/>
      <c r="F71" s="10"/>
    </row>
    <row r="72" spans="1:6">
      <c r="A72" s="5"/>
      <c r="B72" s="6" t="s">
        <v>77</v>
      </c>
      <c r="C72" s="12"/>
      <c r="D72" s="9"/>
      <c r="E72" s="10"/>
      <c r="F72" s="10"/>
    </row>
    <row r="73" spans="1:6">
      <c r="A73" s="5">
        <v>58</v>
      </c>
      <c r="B73" s="6" t="s">
        <v>78</v>
      </c>
      <c r="C73" s="5" t="s">
        <v>14</v>
      </c>
      <c r="D73" s="9">
        <v>944.5</v>
      </c>
      <c r="E73" s="10"/>
      <c r="F73" s="10"/>
    </row>
    <row r="74" spans="1:6">
      <c r="A74" s="6"/>
      <c r="B74" s="6" t="s">
        <v>82</v>
      </c>
      <c r="C74" s="5" t="s">
        <v>16</v>
      </c>
      <c r="D74" s="6"/>
      <c r="E74" s="10"/>
      <c r="F74" s="10"/>
    </row>
    <row r="75" spans="1:6" ht="30">
      <c r="A75" s="5">
        <v>59</v>
      </c>
      <c r="B75" s="6" t="s">
        <v>600</v>
      </c>
      <c r="C75" s="5"/>
      <c r="D75" s="5"/>
      <c r="E75" s="10"/>
      <c r="F75" s="10"/>
    </row>
    <row r="76" spans="1:6">
      <c r="A76" s="5"/>
      <c r="B76" s="6" t="s">
        <v>601</v>
      </c>
      <c r="C76" s="5" t="s">
        <v>80</v>
      </c>
      <c r="D76" s="5">
        <v>5</v>
      </c>
      <c r="E76" s="10"/>
      <c r="F76" s="10"/>
    </row>
    <row r="77" spans="1:6">
      <c r="A77" s="5"/>
      <c r="B77" s="6" t="s">
        <v>602</v>
      </c>
      <c r="C77" s="5" t="s">
        <v>80</v>
      </c>
      <c r="D77" s="5">
        <v>6</v>
      </c>
      <c r="E77" s="10"/>
      <c r="F77" s="10"/>
    </row>
    <row r="78" spans="1:6" ht="30">
      <c r="A78" s="5">
        <v>60</v>
      </c>
      <c r="B78" s="6" t="s">
        <v>603</v>
      </c>
      <c r="C78" s="5"/>
      <c r="D78" s="5"/>
      <c r="E78" s="10"/>
      <c r="F78" s="10"/>
    </row>
    <row r="79" spans="1:6">
      <c r="A79" s="5"/>
      <c r="B79" s="6" t="s">
        <v>601</v>
      </c>
      <c r="C79" s="5" t="s">
        <v>80</v>
      </c>
      <c r="D79" s="5">
        <v>16</v>
      </c>
      <c r="E79" s="10"/>
      <c r="F79" s="10"/>
    </row>
    <row r="80" spans="1:6">
      <c r="A80" s="5"/>
      <c r="B80" s="6" t="s">
        <v>602</v>
      </c>
      <c r="C80" s="5" t="s">
        <v>80</v>
      </c>
      <c r="D80" s="5">
        <v>12</v>
      </c>
      <c r="E80" s="10"/>
      <c r="F80" s="10"/>
    </row>
    <row r="81" spans="1:6">
      <c r="A81" s="5">
        <v>61</v>
      </c>
      <c r="B81" s="6" t="s">
        <v>604</v>
      </c>
      <c r="C81" s="5"/>
      <c r="D81" s="5"/>
      <c r="E81" s="10"/>
      <c r="F81" s="10"/>
    </row>
    <row r="82" spans="1:6">
      <c r="A82" s="6"/>
      <c r="B82" s="6" t="s">
        <v>601</v>
      </c>
      <c r="C82" s="5" t="s">
        <v>16</v>
      </c>
      <c r="D82" s="5">
        <v>1</v>
      </c>
      <c r="E82" s="10"/>
      <c r="F82" s="10"/>
    </row>
    <row r="83" spans="1:6">
      <c r="A83" s="6"/>
      <c r="B83" s="6" t="s">
        <v>602</v>
      </c>
      <c r="C83" s="5" t="s">
        <v>16</v>
      </c>
      <c r="D83" s="5">
        <v>1</v>
      </c>
      <c r="E83" s="10"/>
      <c r="F83" s="10"/>
    </row>
    <row r="84" spans="1:6">
      <c r="A84" s="6"/>
      <c r="B84" s="6" t="s">
        <v>129</v>
      </c>
      <c r="C84" s="5"/>
      <c r="D84" s="5"/>
      <c r="E84" s="10"/>
      <c r="F84" s="10"/>
    </row>
    <row r="85" spans="1:6" ht="45">
      <c r="A85" s="6"/>
      <c r="B85" s="6" t="s">
        <v>605</v>
      </c>
      <c r="C85" s="5" t="s">
        <v>80</v>
      </c>
      <c r="D85" s="5">
        <v>8</v>
      </c>
      <c r="E85" s="10"/>
      <c r="F85" s="10"/>
    </row>
    <row r="86" spans="1:6" ht="30">
      <c r="A86" s="5" t="s">
        <v>83</v>
      </c>
      <c r="B86" s="6" t="s">
        <v>84</v>
      </c>
      <c r="C86" s="5" t="s">
        <v>14</v>
      </c>
      <c r="D86" s="9"/>
      <c r="E86" s="10"/>
      <c r="F86" s="10"/>
    </row>
    <row r="87" spans="1:6" ht="30">
      <c r="A87" s="5">
        <v>62</v>
      </c>
      <c r="B87" s="6" t="s">
        <v>606</v>
      </c>
      <c r="C87" s="5" t="s">
        <v>14</v>
      </c>
      <c r="D87" s="9">
        <v>7.2</v>
      </c>
      <c r="E87" s="10"/>
      <c r="F87" s="10"/>
    </row>
    <row r="88" spans="1:6">
      <c r="A88" s="5"/>
      <c r="B88" s="6" t="s">
        <v>602</v>
      </c>
      <c r="C88" s="5"/>
      <c r="D88" s="9">
        <v>1</v>
      </c>
      <c r="E88" s="10"/>
      <c r="F88" s="10"/>
    </row>
    <row r="89" spans="1:6">
      <c r="A89" s="5"/>
      <c r="B89" s="6" t="s">
        <v>601</v>
      </c>
      <c r="C89" s="5"/>
      <c r="D89" s="9">
        <v>3</v>
      </c>
      <c r="E89" s="10"/>
      <c r="F89" s="10"/>
    </row>
    <row r="90" spans="1:6" ht="30">
      <c r="A90" s="5">
        <v>63</v>
      </c>
      <c r="B90" s="6" t="s">
        <v>607</v>
      </c>
      <c r="C90" s="5" t="s">
        <v>14</v>
      </c>
      <c r="D90" s="9">
        <v>6.4</v>
      </c>
      <c r="E90" s="10"/>
      <c r="F90" s="10"/>
    </row>
    <row r="91" spans="1:6">
      <c r="A91" s="5"/>
      <c r="B91" s="6" t="s">
        <v>602</v>
      </c>
      <c r="C91" s="5"/>
      <c r="D91" s="9">
        <v>2</v>
      </c>
      <c r="E91" s="10"/>
      <c r="F91" s="10"/>
    </row>
    <row r="92" spans="1:6">
      <c r="A92" s="5"/>
      <c r="B92" s="6" t="s">
        <v>601</v>
      </c>
      <c r="C92" s="5"/>
      <c r="D92" s="9">
        <v>2</v>
      </c>
      <c r="E92" s="10"/>
      <c r="F92" s="10"/>
    </row>
    <row r="93" spans="1:6" ht="60">
      <c r="A93" s="5">
        <v>64</v>
      </c>
      <c r="B93" s="6" t="s">
        <v>85</v>
      </c>
      <c r="C93" s="5" t="s">
        <v>16</v>
      </c>
      <c r="D93" s="5">
        <v>1</v>
      </c>
      <c r="E93" s="21"/>
      <c r="F93" s="10"/>
    </row>
    <row r="94" spans="1:6">
      <c r="A94" s="5"/>
      <c r="B94" s="6"/>
      <c r="C94" s="5" t="s">
        <v>14</v>
      </c>
      <c r="D94" s="9">
        <v>11.25</v>
      </c>
      <c r="E94" s="10"/>
      <c r="F94" s="10"/>
    </row>
    <row r="95" spans="1:6" ht="45">
      <c r="A95" s="5">
        <v>65</v>
      </c>
      <c r="B95" s="6" t="s">
        <v>86</v>
      </c>
      <c r="C95" s="5" t="s">
        <v>16</v>
      </c>
      <c r="D95" s="5">
        <v>2</v>
      </c>
      <c r="E95" s="21"/>
      <c r="F95" s="10"/>
    </row>
    <row r="96" spans="1:6">
      <c r="A96" s="5"/>
      <c r="B96" s="6"/>
      <c r="C96" s="5" t="s">
        <v>14</v>
      </c>
      <c r="D96" s="9">
        <v>27.85</v>
      </c>
      <c r="E96" s="10"/>
      <c r="F96" s="10"/>
    </row>
    <row r="97" spans="1:6" ht="30">
      <c r="A97" s="5">
        <v>66</v>
      </c>
      <c r="B97" s="6" t="s">
        <v>608</v>
      </c>
      <c r="C97" s="5" t="s">
        <v>14</v>
      </c>
      <c r="D97" s="9">
        <v>6</v>
      </c>
      <c r="E97" s="10"/>
      <c r="F97" s="10"/>
    </row>
    <row r="98" spans="1:6">
      <c r="A98" s="5"/>
      <c r="B98" s="6" t="s">
        <v>602</v>
      </c>
      <c r="C98" s="5" t="s">
        <v>16</v>
      </c>
      <c r="D98" s="9">
        <v>2</v>
      </c>
      <c r="E98" s="10"/>
      <c r="F98" s="10"/>
    </row>
    <row r="99" spans="1:6">
      <c r="A99" s="5"/>
      <c r="B99" s="6" t="s">
        <v>601</v>
      </c>
      <c r="C99" s="5" t="s">
        <v>16</v>
      </c>
      <c r="D99" s="9">
        <v>2</v>
      </c>
      <c r="E99" s="10"/>
      <c r="F99" s="10"/>
    </row>
    <row r="100" spans="1:6">
      <c r="A100" s="6"/>
      <c r="B100" s="6" t="s">
        <v>609</v>
      </c>
      <c r="C100" s="6"/>
      <c r="D100" s="5">
        <v>260.75</v>
      </c>
      <c r="E100" s="6"/>
      <c r="F100" s="10"/>
    </row>
    <row r="101" spans="1:6">
      <c r="A101" s="5">
        <v>67</v>
      </c>
      <c r="B101" s="6" t="s">
        <v>610</v>
      </c>
      <c r="C101" s="5" t="s">
        <v>80</v>
      </c>
      <c r="D101" s="5">
        <v>32</v>
      </c>
      <c r="E101" s="6"/>
      <c r="F101" s="10"/>
    </row>
    <row r="102" spans="1:6">
      <c r="A102" s="5"/>
      <c r="B102" s="6"/>
      <c r="C102" s="5" t="s">
        <v>14</v>
      </c>
      <c r="D102" s="5">
        <v>53.76</v>
      </c>
      <c r="E102" s="6"/>
      <c r="F102" s="10"/>
    </row>
    <row r="103" spans="1:6" ht="60">
      <c r="A103" s="5">
        <v>68</v>
      </c>
      <c r="B103" s="6" t="s">
        <v>611</v>
      </c>
      <c r="C103" s="5" t="s">
        <v>16</v>
      </c>
      <c r="D103" s="5">
        <v>19</v>
      </c>
      <c r="E103" s="6"/>
      <c r="F103" s="10"/>
    </row>
    <row r="104" spans="1:6">
      <c r="A104" s="5"/>
      <c r="B104" s="6"/>
      <c r="C104" s="5" t="s">
        <v>14</v>
      </c>
      <c r="D104" s="5">
        <v>72.959999999999994</v>
      </c>
      <c r="E104" s="6"/>
      <c r="F104" s="10"/>
    </row>
    <row r="105" spans="1:6">
      <c r="A105" s="5">
        <v>69</v>
      </c>
      <c r="B105" s="6" t="s">
        <v>612</v>
      </c>
      <c r="C105" s="5" t="s">
        <v>16</v>
      </c>
      <c r="D105" s="5">
        <v>22</v>
      </c>
      <c r="E105" s="6"/>
      <c r="F105" s="10"/>
    </row>
    <row r="106" spans="1:6">
      <c r="A106" s="5"/>
      <c r="B106" s="6"/>
      <c r="C106" s="5" t="s">
        <v>14</v>
      </c>
      <c r="D106" s="5">
        <v>9.01</v>
      </c>
      <c r="E106" s="6"/>
      <c r="F106" s="10"/>
    </row>
    <row r="107" spans="1:6" ht="45">
      <c r="A107" s="5">
        <v>70</v>
      </c>
      <c r="B107" s="6" t="s">
        <v>613</v>
      </c>
      <c r="C107" s="5" t="s">
        <v>80</v>
      </c>
      <c r="D107" s="5">
        <v>2</v>
      </c>
      <c r="E107" s="6"/>
      <c r="F107" s="10"/>
    </row>
    <row r="108" spans="1:6">
      <c r="A108" s="5"/>
      <c r="B108" s="6"/>
      <c r="C108" s="5" t="s">
        <v>14</v>
      </c>
      <c r="D108" s="5">
        <v>27.85</v>
      </c>
      <c r="E108" s="6"/>
      <c r="F108" s="10"/>
    </row>
    <row r="109" spans="1:6" ht="30">
      <c r="A109" s="5">
        <v>71</v>
      </c>
      <c r="B109" s="6" t="s">
        <v>614</v>
      </c>
      <c r="C109" s="5" t="s">
        <v>80</v>
      </c>
      <c r="D109" s="5">
        <v>1</v>
      </c>
      <c r="E109" s="6"/>
      <c r="F109" s="10"/>
    </row>
    <row r="110" spans="1:6">
      <c r="A110" s="5"/>
      <c r="B110" s="6"/>
      <c r="C110" s="5" t="s">
        <v>14</v>
      </c>
      <c r="D110" s="5">
        <v>11.72</v>
      </c>
      <c r="E110" s="6"/>
      <c r="F110" s="10"/>
    </row>
    <row r="111" spans="1:6" ht="30">
      <c r="A111" s="5">
        <v>72</v>
      </c>
      <c r="B111" s="6" t="s">
        <v>615</v>
      </c>
      <c r="C111" s="5" t="s">
        <v>80</v>
      </c>
      <c r="D111" s="5">
        <v>1</v>
      </c>
      <c r="E111" s="6"/>
      <c r="F111" s="10"/>
    </row>
    <row r="112" spans="1:6">
      <c r="A112" s="5"/>
      <c r="B112" s="6"/>
      <c r="C112" s="5" t="s">
        <v>14</v>
      </c>
      <c r="D112" s="5">
        <v>1.44</v>
      </c>
      <c r="E112" s="6"/>
      <c r="F112" s="10"/>
    </row>
    <row r="113" spans="1:6" ht="30">
      <c r="A113" s="5">
        <v>73</v>
      </c>
      <c r="B113" s="6" t="s">
        <v>616</v>
      </c>
      <c r="C113" s="5" t="s">
        <v>16</v>
      </c>
      <c r="D113" s="5">
        <v>1</v>
      </c>
      <c r="E113" s="6"/>
      <c r="F113" s="10"/>
    </row>
    <row r="114" spans="1:6">
      <c r="A114" s="5"/>
      <c r="B114" s="6"/>
      <c r="C114" s="5" t="s">
        <v>14</v>
      </c>
      <c r="D114" s="5">
        <v>5.3</v>
      </c>
      <c r="E114" s="6"/>
      <c r="F114" s="10"/>
    </row>
    <row r="115" spans="1:6" ht="45">
      <c r="A115" s="5"/>
      <c r="B115" s="6" t="s">
        <v>617</v>
      </c>
      <c r="C115" s="5" t="s">
        <v>16</v>
      </c>
      <c r="D115" s="5">
        <v>1</v>
      </c>
      <c r="E115" s="6"/>
      <c r="F115" s="10"/>
    </row>
    <row r="116" spans="1:6">
      <c r="A116" s="5"/>
      <c r="B116" s="6"/>
      <c r="C116" s="5" t="s">
        <v>14</v>
      </c>
      <c r="D116" s="5">
        <v>10.8</v>
      </c>
      <c r="E116" s="6"/>
      <c r="F116" s="10"/>
    </row>
    <row r="117" spans="1:6">
      <c r="A117" s="5"/>
      <c r="B117" s="6" t="s">
        <v>87</v>
      </c>
      <c r="C117" s="5"/>
      <c r="D117" s="9"/>
      <c r="E117" s="10"/>
      <c r="F117" s="10"/>
    </row>
    <row r="118" spans="1:6" ht="30">
      <c r="A118" s="5">
        <v>74</v>
      </c>
      <c r="B118" s="6" t="s">
        <v>88</v>
      </c>
      <c r="C118" s="5" t="s">
        <v>32</v>
      </c>
      <c r="D118" s="9">
        <v>21</v>
      </c>
      <c r="E118" s="10"/>
      <c r="F118" s="10"/>
    </row>
    <row r="119" spans="1:6" ht="45">
      <c r="A119" s="5">
        <v>75</v>
      </c>
      <c r="B119" s="6" t="s">
        <v>89</v>
      </c>
      <c r="C119" s="5" t="s">
        <v>32</v>
      </c>
      <c r="D119" s="9">
        <v>61</v>
      </c>
      <c r="E119" s="10"/>
      <c r="F119" s="10"/>
    </row>
    <row r="120" spans="1:6" ht="30">
      <c r="A120" s="5">
        <v>76</v>
      </c>
      <c r="B120" s="6" t="s">
        <v>90</v>
      </c>
      <c r="C120" s="5" t="s">
        <v>32</v>
      </c>
      <c r="D120" s="9">
        <v>16.5</v>
      </c>
      <c r="E120" s="10"/>
      <c r="F120" s="10"/>
    </row>
    <row r="121" spans="1:6">
      <c r="A121" s="5"/>
      <c r="B121" s="6" t="s">
        <v>91</v>
      </c>
      <c r="C121" s="5"/>
      <c r="D121" s="9"/>
      <c r="E121" s="10"/>
      <c r="F121" s="10"/>
    </row>
    <row r="122" spans="1:6">
      <c r="A122" s="5">
        <v>77</v>
      </c>
      <c r="B122" s="6" t="s">
        <v>92</v>
      </c>
      <c r="C122" s="5" t="s">
        <v>14</v>
      </c>
      <c r="D122" s="9">
        <v>554</v>
      </c>
      <c r="E122" s="10"/>
      <c r="F122" s="10"/>
    </row>
    <row r="123" spans="1:6" ht="30">
      <c r="A123" s="5">
        <v>78</v>
      </c>
      <c r="B123" s="6" t="s">
        <v>93</v>
      </c>
      <c r="C123" s="5" t="s">
        <v>14</v>
      </c>
      <c r="D123" s="9">
        <v>554</v>
      </c>
      <c r="E123" s="10"/>
      <c r="F123" s="10"/>
    </row>
    <row r="124" spans="1:6" ht="60">
      <c r="A124" s="5">
        <v>79</v>
      </c>
      <c r="B124" s="6" t="s">
        <v>94</v>
      </c>
      <c r="C124" s="5" t="s">
        <v>14</v>
      </c>
      <c r="D124" s="9">
        <v>277</v>
      </c>
      <c r="E124" s="10"/>
      <c r="F124" s="10"/>
    </row>
    <row r="125" spans="1:6" ht="60">
      <c r="A125" s="5">
        <v>80</v>
      </c>
      <c r="B125" s="6" t="s">
        <v>95</v>
      </c>
      <c r="C125" s="5" t="s">
        <v>14</v>
      </c>
      <c r="D125" s="9">
        <v>600</v>
      </c>
      <c r="E125" s="10"/>
      <c r="F125" s="10"/>
    </row>
    <row r="126" spans="1:6" ht="60">
      <c r="A126" s="5">
        <v>81</v>
      </c>
      <c r="B126" s="6" t="s">
        <v>96</v>
      </c>
      <c r="C126" s="5" t="s">
        <v>14</v>
      </c>
      <c r="D126" s="9">
        <v>300</v>
      </c>
      <c r="E126" s="10"/>
      <c r="F126" s="10"/>
    </row>
    <row r="127" spans="1:6" ht="30">
      <c r="A127" s="5">
        <v>81</v>
      </c>
      <c r="B127" s="6" t="s">
        <v>97</v>
      </c>
      <c r="C127" s="5" t="s">
        <v>14</v>
      </c>
      <c r="D127" s="9">
        <v>600</v>
      </c>
      <c r="E127" s="10"/>
      <c r="F127" s="10"/>
    </row>
    <row r="128" spans="1:6" ht="30">
      <c r="A128" s="5">
        <v>83</v>
      </c>
      <c r="B128" s="6" t="s">
        <v>98</v>
      </c>
      <c r="C128" s="5" t="s">
        <v>14</v>
      </c>
      <c r="D128" s="9">
        <v>120</v>
      </c>
      <c r="E128" s="10"/>
      <c r="F128" s="10"/>
    </row>
    <row r="129" spans="1:6">
      <c r="A129" s="5"/>
      <c r="B129" s="6" t="s">
        <v>99</v>
      </c>
      <c r="C129" s="5"/>
      <c r="D129" s="9"/>
      <c r="E129" s="10"/>
      <c r="F129" s="10"/>
    </row>
    <row r="130" spans="1:6" ht="30">
      <c r="A130" s="5">
        <v>84</v>
      </c>
      <c r="B130" s="6" t="s">
        <v>100</v>
      </c>
      <c r="C130" s="5" t="s">
        <v>14</v>
      </c>
      <c r="D130" s="9">
        <v>421</v>
      </c>
      <c r="E130" s="10"/>
      <c r="F130" s="10"/>
    </row>
    <row r="131" spans="1:6" ht="30">
      <c r="A131" s="5">
        <v>85</v>
      </c>
      <c r="B131" s="6" t="s">
        <v>101</v>
      </c>
      <c r="C131" s="5" t="s">
        <v>14</v>
      </c>
      <c r="D131" s="9">
        <v>421</v>
      </c>
      <c r="E131" s="10"/>
      <c r="F131" s="10"/>
    </row>
    <row r="132" spans="1:6" ht="45">
      <c r="A132" s="5">
        <v>86</v>
      </c>
      <c r="B132" s="6" t="s">
        <v>102</v>
      </c>
      <c r="C132" s="5" t="s">
        <v>14</v>
      </c>
      <c r="D132" s="9">
        <v>421</v>
      </c>
      <c r="E132" s="10"/>
      <c r="F132" s="10"/>
    </row>
    <row r="133" spans="1:6" ht="30">
      <c r="A133" s="5">
        <v>87</v>
      </c>
      <c r="B133" s="6" t="s">
        <v>103</v>
      </c>
      <c r="C133" s="5" t="s">
        <v>14</v>
      </c>
      <c r="D133" s="9">
        <v>421</v>
      </c>
      <c r="E133" s="10"/>
      <c r="F133" s="10"/>
    </row>
    <row r="134" spans="1:6" ht="30">
      <c r="A134" s="5">
        <v>88</v>
      </c>
      <c r="B134" s="6" t="s">
        <v>104</v>
      </c>
      <c r="C134" s="5" t="s">
        <v>14</v>
      </c>
      <c r="D134" s="9">
        <v>421</v>
      </c>
      <c r="E134" s="10"/>
      <c r="F134" s="10"/>
    </row>
    <row r="135" spans="1:6" ht="30">
      <c r="A135" s="5">
        <v>89</v>
      </c>
      <c r="B135" s="6" t="s">
        <v>105</v>
      </c>
      <c r="C135" s="5" t="s">
        <v>14</v>
      </c>
      <c r="D135" s="9">
        <v>421</v>
      </c>
      <c r="E135" s="10"/>
      <c r="F135" s="10"/>
    </row>
    <row r="136" spans="1:6" ht="30">
      <c r="A136" s="5">
        <v>90</v>
      </c>
      <c r="B136" s="6" t="s">
        <v>106</v>
      </c>
      <c r="C136" s="5" t="s">
        <v>32</v>
      </c>
      <c r="D136" s="9">
        <v>107</v>
      </c>
      <c r="E136" s="10"/>
      <c r="F136" s="10"/>
    </row>
    <row r="137" spans="1:6" ht="30">
      <c r="A137" s="5">
        <v>91</v>
      </c>
      <c r="B137" s="6" t="s">
        <v>107</v>
      </c>
      <c r="C137" s="5" t="s">
        <v>32</v>
      </c>
      <c r="D137" s="9">
        <v>50</v>
      </c>
      <c r="E137" s="10"/>
      <c r="F137" s="10"/>
    </row>
    <row r="138" spans="1:6" ht="30">
      <c r="A138" s="5">
        <v>92</v>
      </c>
      <c r="B138" s="6" t="s">
        <v>108</v>
      </c>
      <c r="C138" s="5" t="s">
        <v>14</v>
      </c>
      <c r="D138" s="9">
        <v>57</v>
      </c>
      <c r="E138" s="10"/>
      <c r="F138" s="10"/>
    </row>
    <row r="139" spans="1:6">
      <c r="A139" s="5"/>
      <c r="B139" s="6" t="s">
        <v>109</v>
      </c>
      <c r="C139" s="5"/>
      <c r="D139" s="9"/>
      <c r="E139" s="10"/>
      <c r="F139" s="10"/>
    </row>
    <row r="140" spans="1:6" ht="30">
      <c r="A140" s="5">
        <v>93</v>
      </c>
      <c r="B140" s="6" t="s">
        <v>110</v>
      </c>
      <c r="C140" s="5" t="s">
        <v>12</v>
      </c>
      <c r="D140" s="9">
        <v>1200</v>
      </c>
      <c r="E140" s="10"/>
      <c r="F140" s="10"/>
    </row>
    <row r="141" spans="1:6" ht="60">
      <c r="A141" s="5">
        <v>94</v>
      </c>
      <c r="B141" s="6" t="s">
        <v>111</v>
      </c>
      <c r="C141" s="5" t="s">
        <v>12</v>
      </c>
      <c r="D141" s="9">
        <v>200</v>
      </c>
      <c r="E141" s="10"/>
      <c r="F141" s="10"/>
    </row>
    <row r="142" spans="1:6">
      <c r="A142" s="5">
        <v>95</v>
      </c>
      <c r="B142" s="6" t="s">
        <v>112</v>
      </c>
      <c r="C142" s="5" t="s">
        <v>14</v>
      </c>
      <c r="D142" s="9">
        <v>203</v>
      </c>
      <c r="E142" s="10"/>
      <c r="F142" s="10"/>
    </row>
    <row r="143" spans="1:6" ht="30">
      <c r="A143" s="5">
        <v>96</v>
      </c>
      <c r="B143" s="6" t="s">
        <v>113</v>
      </c>
      <c r="C143" s="5" t="s">
        <v>14</v>
      </c>
      <c r="D143" s="9">
        <v>203</v>
      </c>
      <c r="E143" s="10"/>
      <c r="F143" s="10"/>
    </row>
    <row r="144" spans="1:6" ht="30">
      <c r="A144" s="5">
        <v>97</v>
      </c>
      <c r="B144" s="6" t="s">
        <v>114</v>
      </c>
      <c r="C144" s="5"/>
      <c r="D144" s="9">
        <v>613.5</v>
      </c>
      <c r="E144" s="10"/>
      <c r="F144" s="10"/>
    </row>
    <row r="145" spans="1:6" ht="30">
      <c r="A145" s="5">
        <v>98</v>
      </c>
      <c r="B145" s="6" t="s">
        <v>115</v>
      </c>
      <c r="C145" s="5"/>
      <c r="D145" s="9">
        <v>198</v>
      </c>
      <c r="E145" s="10"/>
      <c r="F145" s="10"/>
    </row>
    <row r="146" spans="1:6">
      <c r="A146" s="5">
        <v>99</v>
      </c>
      <c r="B146" s="6" t="s">
        <v>116</v>
      </c>
      <c r="C146" s="5" t="s">
        <v>80</v>
      </c>
      <c r="D146" s="9">
        <v>2</v>
      </c>
      <c r="E146" s="10"/>
      <c r="F146" s="10"/>
    </row>
    <row r="147" spans="1:6">
      <c r="A147" s="5"/>
      <c r="B147" s="6" t="s">
        <v>117</v>
      </c>
      <c r="C147" s="5"/>
      <c r="D147" s="9"/>
      <c r="E147" s="10"/>
      <c r="F147" s="10"/>
    </row>
    <row r="148" spans="1:6" ht="45">
      <c r="A148" s="5">
        <v>100</v>
      </c>
      <c r="B148" s="6" t="s">
        <v>118</v>
      </c>
      <c r="C148" s="5" t="s">
        <v>14</v>
      </c>
      <c r="D148" s="9">
        <v>400</v>
      </c>
      <c r="E148" s="10"/>
      <c r="F148" s="10"/>
    </row>
    <row r="149" spans="1:6" ht="45">
      <c r="A149" s="5"/>
      <c r="B149" s="6" t="s">
        <v>618</v>
      </c>
      <c r="C149" s="5"/>
      <c r="D149" s="9"/>
      <c r="E149" s="10"/>
      <c r="F149" s="10"/>
    </row>
    <row r="150" spans="1:6">
      <c r="A150" s="5">
        <v>101</v>
      </c>
      <c r="B150" s="6" t="s">
        <v>120</v>
      </c>
      <c r="C150" s="5" t="s">
        <v>80</v>
      </c>
      <c r="D150" s="9">
        <v>1</v>
      </c>
      <c r="E150" s="10"/>
      <c r="F150" s="10"/>
    </row>
    <row r="151" spans="1:6">
      <c r="A151" s="5">
        <v>102</v>
      </c>
      <c r="B151" s="6" t="s">
        <v>121</v>
      </c>
      <c r="C151" s="5" t="s">
        <v>80</v>
      </c>
      <c r="D151" s="9">
        <v>1</v>
      </c>
      <c r="E151" s="10"/>
      <c r="F151" s="10"/>
    </row>
    <row r="152" spans="1:6">
      <c r="A152" s="5">
        <v>103</v>
      </c>
      <c r="B152" s="6" t="s">
        <v>122</v>
      </c>
      <c r="C152" s="5" t="s">
        <v>16</v>
      </c>
      <c r="D152" s="9">
        <v>1</v>
      </c>
      <c r="E152" s="10"/>
      <c r="F152" s="10"/>
    </row>
    <row r="153" spans="1:6">
      <c r="A153" s="5">
        <v>104</v>
      </c>
      <c r="B153" s="6" t="s">
        <v>123</v>
      </c>
      <c r="C153" s="5" t="s">
        <v>16</v>
      </c>
      <c r="D153" s="9">
        <v>3</v>
      </c>
      <c r="E153" s="10"/>
      <c r="F153" s="10"/>
    </row>
    <row r="154" spans="1:6">
      <c r="A154" s="5">
        <v>105</v>
      </c>
      <c r="B154" s="6" t="s">
        <v>124</v>
      </c>
      <c r="C154" s="5" t="s">
        <v>80</v>
      </c>
      <c r="D154" s="9">
        <v>2</v>
      </c>
      <c r="E154" s="10"/>
      <c r="F154" s="10"/>
    </row>
    <row r="155" spans="1:6">
      <c r="A155" s="5">
        <v>106</v>
      </c>
      <c r="B155" s="6" t="s">
        <v>125</v>
      </c>
      <c r="C155" s="5" t="s">
        <v>80</v>
      </c>
      <c r="D155" s="9">
        <v>1</v>
      </c>
      <c r="E155" s="10"/>
      <c r="F155" s="10"/>
    </row>
    <row r="156" spans="1:6" ht="21" customHeight="1">
      <c r="A156" s="14"/>
      <c r="D156" s="211" t="s">
        <v>126</v>
      </c>
      <c r="E156" s="212"/>
      <c r="F156" s="15">
        <f>SUM(F9:F155)</f>
        <v>0</v>
      </c>
    </row>
    <row r="157" spans="1:6">
      <c r="A157" s="14"/>
      <c r="B157" s="99"/>
    </row>
    <row r="158" spans="1:6">
      <c r="A158" s="14"/>
      <c r="B158" s="99"/>
    </row>
    <row r="159" spans="1:6">
      <c r="A159" s="14" t="s">
        <v>467</v>
      </c>
      <c r="B159" s="99"/>
      <c r="D159" s="17" t="s">
        <v>468</v>
      </c>
    </row>
    <row r="160" spans="1:6">
      <c r="A160" s="14"/>
      <c r="B160" s="99"/>
      <c r="E160" s="208" t="s">
        <v>469</v>
      </c>
      <c r="F160" s="208"/>
    </row>
    <row r="161" spans="1:2">
      <c r="A161" s="14"/>
      <c r="B161" s="99"/>
    </row>
  </sheetData>
  <autoFilter ref="A6:F156"/>
  <mergeCells count="13">
    <mergeCell ref="E160:F160"/>
    <mergeCell ref="F6:F7"/>
    <mergeCell ref="D156:E156"/>
    <mergeCell ref="A1:F1"/>
    <mergeCell ref="A2:F2"/>
    <mergeCell ref="A3:F3"/>
    <mergeCell ref="A4:F4"/>
    <mergeCell ref="A5:D5"/>
    <mergeCell ref="A6:A7"/>
    <mergeCell ref="B6:B7"/>
    <mergeCell ref="C6:C7"/>
    <mergeCell ref="D6:D7"/>
    <mergeCell ref="E6:E7"/>
  </mergeCells>
  <pageMargins left="0.86614173228346458" right="0.35433070866141736" top="0.55118110236220474" bottom="0.70866141732283472" header="0.35433070866141736" footer="0.51181102362204722"/>
  <pageSetup paperSize="9" scale="92" orientation="portrait" r:id="rId1"/>
  <headerFooter scaleWithDoc="0" alignWithMargins="0"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"/>
  <sheetViews>
    <sheetView view="pageBreakPreview" topLeftCell="A76" zoomScaleNormal="100" zoomScaleSheetLayoutView="100" workbookViewId="0">
      <selection activeCell="E7" sqref="E7:F83"/>
    </sheetView>
  </sheetViews>
  <sheetFormatPr defaultColWidth="9" defaultRowHeight="15"/>
  <cols>
    <col min="1" max="1" width="5.75" style="39" customWidth="1"/>
    <col min="2" max="2" width="41.125" style="33" customWidth="1"/>
    <col min="3" max="3" width="5.25" style="33" customWidth="1"/>
    <col min="4" max="5" width="11.25" style="41" customWidth="1"/>
    <col min="6" max="6" width="12.125" style="41" customWidth="1"/>
    <col min="7" max="16384" width="9" style="33"/>
  </cols>
  <sheetData>
    <row r="1" spans="1:6">
      <c r="A1" s="213" t="s">
        <v>0</v>
      </c>
      <c r="B1" s="213"/>
      <c r="C1" s="213"/>
      <c r="D1" s="213"/>
      <c r="E1" s="213"/>
      <c r="F1" s="213"/>
    </row>
    <row r="2" spans="1:6">
      <c r="A2" s="214" t="s">
        <v>465</v>
      </c>
      <c r="B2" s="215"/>
      <c r="C2" s="215"/>
      <c r="D2" s="215"/>
      <c r="E2" s="215"/>
      <c r="F2" s="216"/>
    </row>
    <row r="3" spans="1:6">
      <c r="A3" s="217" t="s">
        <v>461</v>
      </c>
      <c r="B3" s="218"/>
      <c r="C3" s="218"/>
      <c r="D3" s="218"/>
      <c r="E3" s="218"/>
      <c r="F3" s="219"/>
    </row>
    <row r="4" spans="1:6">
      <c r="A4" s="218" t="s">
        <v>2</v>
      </c>
      <c r="B4" s="218"/>
      <c r="C4" s="218"/>
      <c r="D4" s="218"/>
      <c r="E4" s="218"/>
      <c r="F4" s="218"/>
    </row>
    <row r="5" spans="1:6">
      <c r="A5" s="220"/>
      <c r="B5" s="220"/>
      <c r="C5" s="220"/>
      <c r="D5" s="220"/>
      <c r="E5" s="3"/>
      <c r="F5" s="3"/>
    </row>
    <row r="6" spans="1:6" s="26" customFormat="1" ht="42.75">
      <c r="A6" s="25" t="s">
        <v>3</v>
      </c>
      <c r="B6" s="25" t="s">
        <v>4</v>
      </c>
      <c r="C6" s="25" t="s">
        <v>190</v>
      </c>
      <c r="D6" s="25" t="s">
        <v>191</v>
      </c>
      <c r="E6" s="25" t="s">
        <v>192</v>
      </c>
      <c r="F6" s="25" t="s">
        <v>657</v>
      </c>
    </row>
    <row r="7" spans="1:6" ht="45">
      <c r="A7" s="27">
        <v>1</v>
      </c>
      <c r="B7" s="28" t="s">
        <v>193</v>
      </c>
      <c r="C7" s="29" t="s">
        <v>194</v>
      </c>
      <c r="D7" s="30">
        <v>9</v>
      </c>
      <c r="E7" s="31"/>
      <c r="F7" s="32"/>
    </row>
    <row r="8" spans="1:6" ht="45">
      <c r="A8" s="27">
        <v>2</v>
      </c>
      <c r="B8" s="28" t="s">
        <v>195</v>
      </c>
      <c r="C8" s="29" t="s">
        <v>194</v>
      </c>
      <c r="D8" s="30">
        <v>5</v>
      </c>
      <c r="E8" s="31"/>
      <c r="F8" s="32"/>
    </row>
    <row r="9" spans="1:6" ht="45">
      <c r="A9" s="27">
        <v>3</v>
      </c>
      <c r="B9" s="28" t="s">
        <v>196</v>
      </c>
      <c r="C9" s="29" t="s">
        <v>194</v>
      </c>
      <c r="D9" s="30">
        <v>10</v>
      </c>
      <c r="E9" s="31"/>
      <c r="F9" s="32"/>
    </row>
    <row r="10" spans="1:6" ht="45">
      <c r="A10" s="27">
        <v>4</v>
      </c>
      <c r="B10" s="28" t="s">
        <v>197</v>
      </c>
      <c r="C10" s="29" t="s">
        <v>194</v>
      </c>
      <c r="D10" s="30">
        <v>30</v>
      </c>
      <c r="E10" s="31"/>
      <c r="F10" s="32"/>
    </row>
    <row r="11" spans="1:6" ht="45">
      <c r="A11" s="27">
        <v>5</v>
      </c>
      <c r="B11" s="28" t="s">
        <v>198</v>
      </c>
      <c r="C11" s="29" t="str">
        <f>C7</f>
        <v>лм</v>
      </c>
      <c r="D11" s="30">
        <v>110</v>
      </c>
      <c r="E11" s="31"/>
      <c r="F11" s="32"/>
    </row>
    <row r="12" spans="1:6" ht="45">
      <c r="A12" s="27">
        <v>6</v>
      </c>
      <c r="B12" s="28" t="s">
        <v>199</v>
      </c>
      <c r="C12" s="29" t="str">
        <f>C11</f>
        <v>лм</v>
      </c>
      <c r="D12" s="30">
        <v>138</v>
      </c>
      <c r="E12" s="31"/>
      <c r="F12" s="32"/>
    </row>
    <row r="13" spans="1:6">
      <c r="A13" s="27">
        <v>7</v>
      </c>
      <c r="B13" s="28" t="s">
        <v>200</v>
      </c>
      <c r="C13" s="29" t="s">
        <v>80</v>
      </c>
      <c r="D13" s="30">
        <v>1</v>
      </c>
      <c r="E13" s="31"/>
      <c r="F13" s="32"/>
    </row>
    <row r="14" spans="1:6">
      <c r="A14" s="27">
        <v>8</v>
      </c>
      <c r="B14" s="28" t="s">
        <v>201</v>
      </c>
      <c r="C14" s="29" t="s">
        <v>80</v>
      </c>
      <c r="D14" s="30">
        <v>1</v>
      </c>
      <c r="E14" s="31"/>
      <c r="F14" s="32"/>
    </row>
    <row r="15" spans="1:6">
      <c r="A15" s="27">
        <v>9</v>
      </c>
      <c r="B15" s="28" t="s">
        <v>202</v>
      </c>
      <c r="C15" s="29" t="s">
        <v>80</v>
      </c>
      <c r="D15" s="30">
        <v>4</v>
      </c>
      <c r="E15" s="31"/>
      <c r="F15" s="32"/>
    </row>
    <row r="16" spans="1:6">
      <c r="A16" s="27">
        <v>10</v>
      </c>
      <c r="B16" s="28" t="s">
        <v>203</v>
      </c>
      <c r="C16" s="29" t="s">
        <v>80</v>
      </c>
      <c r="D16" s="30">
        <v>2</v>
      </c>
      <c r="E16" s="31"/>
      <c r="F16" s="32"/>
    </row>
    <row r="17" spans="1:6">
      <c r="A17" s="27">
        <v>11</v>
      </c>
      <c r="B17" s="28" t="s">
        <v>204</v>
      </c>
      <c r="C17" s="29" t="s">
        <v>80</v>
      </c>
      <c r="D17" s="30">
        <v>2</v>
      </c>
      <c r="E17" s="31"/>
      <c r="F17" s="32"/>
    </row>
    <row r="18" spans="1:6">
      <c r="A18" s="27">
        <v>12</v>
      </c>
      <c r="B18" s="28" t="s">
        <v>205</v>
      </c>
      <c r="C18" s="29" t="s">
        <v>80</v>
      </c>
      <c r="D18" s="30">
        <v>2</v>
      </c>
      <c r="E18" s="31"/>
      <c r="F18" s="32"/>
    </row>
    <row r="19" spans="1:6">
      <c r="A19" s="27">
        <v>13</v>
      </c>
      <c r="B19" s="28" t="s">
        <v>206</v>
      </c>
      <c r="C19" s="29" t="s">
        <v>80</v>
      </c>
      <c r="D19" s="30">
        <v>3</v>
      </c>
      <c r="E19" s="31"/>
      <c r="F19" s="32"/>
    </row>
    <row r="20" spans="1:6">
      <c r="A20" s="27">
        <v>14</v>
      </c>
      <c r="B20" s="28" t="s">
        <v>207</v>
      </c>
      <c r="C20" s="29" t="s">
        <v>80</v>
      </c>
      <c r="D20" s="30">
        <v>4</v>
      </c>
      <c r="E20" s="31"/>
      <c r="F20" s="32"/>
    </row>
    <row r="21" spans="1:6">
      <c r="A21" s="27">
        <v>15</v>
      </c>
      <c r="B21" s="28" t="s">
        <v>208</v>
      </c>
      <c r="C21" s="29" t="s">
        <v>80</v>
      </c>
      <c r="D21" s="30">
        <v>3</v>
      </c>
      <c r="E21" s="31"/>
      <c r="F21" s="32"/>
    </row>
    <row r="22" spans="1:6">
      <c r="A22" s="27">
        <v>16</v>
      </c>
      <c r="B22" s="28" t="s">
        <v>209</v>
      </c>
      <c r="C22" s="29" t="s">
        <v>80</v>
      </c>
      <c r="D22" s="30">
        <v>1</v>
      </c>
      <c r="E22" s="31"/>
      <c r="F22" s="32"/>
    </row>
    <row r="23" spans="1:6" ht="30">
      <c r="A23" s="27">
        <v>17</v>
      </c>
      <c r="B23" s="28" t="s">
        <v>210</v>
      </c>
      <c r="C23" s="29" t="s">
        <v>80</v>
      </c>
      <c r="D23" s="30">
        <v>67</v>
      </c>
      <c r="E23" s="31"/>
      <c r="F23" s="32"/>
    </row>
    <row r="24" spans="1:6">
      <c r="A24" s="27">
        <v>18</v>
      </c>
      <c r="B24" s="28" t="s">
        <v>211</v>
      </c>
      <c r="C24" s="29" t="s">
        <v>80</v>
      </c>
      <c r="D24" s="30">
        <v>1</v>
      </c>
      <c r="E24" s="31"/>
      <c r="F24" s="32"/>
    </row>
    <row r="25" spans="1:6">
      <c r="A25" s="27">
        <v>19</v>
      </c>
      <c r="B25" s="28" t="s">
        <v>212</v>
      </c>
      <c r="C25" s="29" t="s">
        <v>80</v>
      </c>
      <c r="D25" s="30">
        <v>1</v>
      </c>
      <c r="E25" s="31"/>
      <c r="F25" s="32"/>
    </row>
    <row r="26" spans="1:6" ht="30">
      <c r="A26" s="27">
        <v>20</v>
      </c>
      <c r="B26" s="28" t="s">
        <v>213</v>
      </c>
      <c r="C26" s="29" t="s">
        <v>80</v>
      </c>
      <c r="D26" s="30">
        <v>14</v>
      </c>
      <c r="E26" s="31"/>
      <c r="F26" s="32"/>
    </row>
    <row r="27" spans="1:6" ht="30">
      <c r="A27" s="27">
        <v>21</v>
      </c>
      <c r="B27" s="28" t="s">
        <v>214</v>
      </c>
      <c r="C27" s="29" t="s">
        <v>80</v>
      </c>
      <c r="D27" s="30">
        <v>5</v>
      </c>
      <c r="E27" s="31"/>
      <c r="F27" s="32"/>
    </row>
    <row r="28" spans="1:6" ht="30">
      <c r="A28" s="27">
        <v>22</v>
      </c>
      <c r="B28" s="28" t="s">
        <v>215</v>
      </c>
      <c r="C28" s="29" t="s">
        <v>80</v>
      </c>
      <c r="D28" s="30">
        <v>6</v>
      </c>
      <c r="E28" s="31"/>
      <c r="F28" s="32"/>
    </row>
    <row r="29" spans="1:6">
      <c r="A29" s="27">
        <v>23</v>
      </c>
      <c r="B29" s="28" t="s">
        <v>216</v>
      </c>
      <c r="C29" s="29" t="s">
        <v>80</v>
      </c>
      <c r="D29" s="30">
        <v>17</v>
      </c>
      <c r="E29" s="31"/>
      <c r="F29" s="32"/>
    </row>
    <row r="30" spans="1:6" ht="30">
      <c r="A30" s="27">
        <v>24</v>
      </c>
      <c r="B30" s="28" t="s">
        <v>217</v>
      </c>
      <c r="C30" s="29" t="s">
        <v>194</v>
      </c>
      <c r="D30" s="30">
        <v>200</v>
      </c>
      <c r="E30" s="31"/>
      <c r="F30" s="32"/>
    </row>
    <row r="31" spans="1:6" ht="30">
      <c r="A31" s="27">
        <v>25</v>
      </c>
      <c r="B31" s="28" t="s">
        <v>218</v>
      </c>
      <c r="C31" s="29" t="s">
        <v>80</v>
      </c>
      <c r="D31" s="30">
        <v>10</v>
      </c>
      <c r="E31" s="31"/>
      <c r="F31" s="32"/>
    </row>
    <row r="32" spans="1:6" ht="30">
      <c r="A32" s="27">
        <v>26</v>
      </c>
      <c r="B32" s="28" t="s">
        <v>219</v>
      </c>
      <c r="C32" s="29" t="s">
        <v>80</v>
      </c>
      <c r="D32" s="30">
        <v>30</v>
      </c>
      <c r="E32" s="31"/>
      <c r="F32" s="32"/>
    </row>
    <row r="33" spans="1:6" ht="30">
      <c r="A33" s="27">
        <v>27</v>
      </c>
      <c r="B33" s="28" t="s">
        <v>220</v>
      </c>
      <c r="C33" s="29" t="s">
        <v>80</v>
      </c>
      <c r="D33" s="30">
        <v>110</v>
      </c>
      <c r="E33" s="31"/>
      <c r="F33" s="32"/>
    </row>
    <row r="34" spans="1:6" ht="30">
      <c r="A34" s="27">
        <v>28</v>
      </c>
      <c r="B34" s="28" t="s">
        <v>221</v>
      </c>
      <c r="C34" s="29" t="s">
        <v>80</v>
      </c>
      <c r="D34" s="30">
        <v>140</v>
      </c>
      <c r="E34" s="31"/>
      <c r="F34" s="32"/>
    </row>
    <row r="35" spans="1:6">
      <c r="A35" s="27">
        <v>29</v>
      </c>
      <c r="B35" s="28" t="s">
        <v>222</v>
      </c>
      <c r="C35" s="29" t="s">
        <v>223</v>
      </c>
      <c r="D35" s="30">
        <v>9</v>
      </c>
      <c r="E35" s="31"/>
      <c r="F35" s="32"/>
    </row>
    <row r="36" spans="1:6">
      <c r="A36" s="27">
        <v>30</v>
      </c>
      <c r="B36" s="28" t="s">
        <v>224</v>
      </c>
      <c r="C36" s="29" t="s">
        <v>225</v>
      </c>
      <c r="D36" s="30">
        <v>5</v>
      </c>
      <c r="E36" s="31"/>
      <c r="F36" s="32"/>
    </row>
    <row r="37" spans="1:6">
      <c r="A37" s="27">
        <v>31</v>
      </c>
      <c r="B37" s="28" t="s">
        <v>226</v>
      </c>
      <c r="C37" s="29" t="s">
        <v>225</v>
      </c>
      <c r="D37" s="30">
        <v>10</v>
      </c>
      <c r="E37" s="31"/>
      <c r="F37" s="32"/>
    </row>
    <row r="38" spans="1:6">
      <c r="A38" s="27">
        <v>32</v>
      </c>
      <c r="B38" s="28" t="s">
        <v>227</v>
      </c>
      <c r="C38" s="29" t="s">
        <v>225</v>
      </c>
      <c r="D38" s="30">
        <v>30</v>
      </c>
      <c r="E38" s="31"/>
      <c r="F38" s="32"/>
    </row>
    <row r="39" spans="1:6">
      <c r="A39" s="27">
        <v>33</v>
      </c>
      <c r="B39" s="28" t="s">
        <v>228</v>
      </c>
      <c r="C39" s="29" t="s">
        <v>225</v>
      </c>
      <c r="D39" s="30">
        <v>110</v>
      </c>
      <c r="E39" s="31"/>
      <c r="F39" s="32"/>
    </row>
    <row r="40" spans="1:6">
      <c r="A40" s="27">
        <v>34</v>
      </c>
      <c r="B40" s="28" t="s">
        <v>229</v>
      </c>
      <c r="C40" s="29" t="s">
        <v>225</v>
      </c>
      <c r="D40" s="30">
        <v>60</v>
      </c>
      <c r="E40" s="31"/>
      <c r="F40" s="32"/>
    </row>
    <row r="41" spans="1:6" ht="45">
      <c r="A41" s="27">
        <v>35</v>
      </c>
      <c r="B41" s="28" t="s">
        <v>230</v>
      </c>
      <c r="C41" s="29" t="s">
        <v>80</v>
      </c>
      <c r="D41" s="30">
        <v>1</v>
      </c>
      <c r="E41" s="31"/>
      <c r="F41" s="32"/>
    </row>
    <row r="42" spans="1:6">
      <c r="A42" s="27">
        <v>36</v>
      </c>
      <c r="B42" s="28" t="s">
        <v>231</v>
      </c>
      <c r="C42" s="29" t="s">
        <v>19</v>
      </c>
      <c r="D42" s="30">
        <v>2500</v>
      </c>
      <c r="E42" s="31"/>
      <c r="F42" s="32"/>
    </row>
    <row r="43" spans="1:6" ht="45">
      <c r="A43" s="27">
        <v>37</v>
      </c>
      <c r="B43" s="28" t="s">
        <v>232</v>
      </c>
      <c r="C43" s="29" t="s">
        <v>19</v>
      </c>
      <c r="D43" s="30">
        <v>2500</v>
      </c>
      <c r="E43" s="31"/>
      <c r="F43" s="32"/>
    </row>
    <row r="44" spans="1:6" ht="30">
      <c r="A44" s="27">
        <v>38</v>
      </c>
      <c r="B44" s="28" t="s">
        <v>233</v>
      </c>
      <c r="C44" s="29" t="s">
        <v>225</v>
      </c>
      <c r="D44" s="30">
        <v>302</v>
      </c>
      <c r="E44" s="31"/>
      <c r="F44" s="32"/>
    </row>
    <row r="45" spans="1:6">
      <c r="A45" s="27">
        <v>39</v>
      </c>
      <c r="B45" s="28" t="s">
        <v>234</v>
      </c>
      <c r="C45" s="29" t="s">
        <v>225</v>
      </c>
      <c r="D45" s="30">
        <v>302</v>
      </c>
      <c r="E45" s="31"/>
      <c r="F45" s="32"/>
    </row>
    <row r="46" spans="1:6" ht="30">
      <c r="A46" s="45">
        <v>40</v>
      </c>
      <c r="B46" s="37" t="s">
        <v>590</v>
      </c>
      <c r="C46" s="38" t="s">
        <v>223</v>
      </c>
      <c r="D46" s="38">
        <v>4</v>
      </c>
      <c r="E46" s="37"/>
      <c r="F46" s="197"/>
    </row>
    <row r="47" spans="1:6">
      <c r="A47" s="45">
        <v>41</v>
      </c>
      <c r="B47" s="37" t="s">
        <v>591</v>
      </c>
      <c r="C47" s="38" t="s">
        <v>592</v>
      </c>
      <c r="D47" s="38">
        <v>1</v>
      </c>
      <c r="E47" s="37"/>
      <c r="F47" s="197"/>
    </row>
    <row r="48" spans="1:6" ht="30">
      <c r="A48" s="45">
        <v>42</v>
      </c>
      <c r="B48" s="37" t="s">
        <v>593</v>
      </c>
      <c r="C48" s="38" t="s">
        <v>592</v>
      </c>
      <c r="D48" s="38">
        <v>1</v>
      </c>
      <c r="E48" s="37"/>
      <c r="F48" s="197"/>
    </row>
    <row r="49" spans="1:6" ht="45">
      <c r="A49" s="45">
        <v>43</v>
      </c>
      <c r="B49" s="37" t="s">
        <v>235</v>
      </c>
      <c r="C49" s="38" t="s">
        <v>262</v>
      </c>
      <c r="D49" s="38">
        <v>5</v>
      </c>
      <c r="E49" s="37"/>
      <c r="F49" s="197"/>
    </row>
    <row r="50" spans="1:6" ht="45">
      <c r="A50" s="45">
        <v>44</v>
      </c>
      <c r="B50" s="37" t="s">
        <v>238</v>
      </c>
      <c r="C50" s="38" t="s">
        <v>262</v>
      </c>
      <c r="D50" s="38">
        <v>0.5</v>
      </c>
      <c r="E50" s="37"/>
      <c r="F50" s="197"/>
    </row>
    <row r="51" spans="1:6" ht="30">
      <c r="A51" s="45">
        <v>45</v>
      </c>
      <c r="B51" s="37" t="s">
        <v>594</v>
      </c>
      <c r="C51" s="38" t="s">
        <v>595</v>
      </c>
      <c r="D51" s="38">
        <v>5</v>
      </c>
      <c r="E51" s="37"/>
      <c r="F51" s="197"/>
    </row>
    <row r="52" spans="1:6" ht="30">
      <c r="A52" s="45">
        <v>46</v>
      </c>
      <c r="B52" s="37" t="s">
        <v>239</v>
      </c>
      <c r="C52" s="38" t="s">
        <v>262</v>
      </c>
      <c r="D52" s="38">
        <v>5.5</v>
      </c>
      <c r="E52" s="37"/>
      <c r="F52" s="197"/>
    </row>
    <row r="53" spans="1:6" ht="30">
      <c r="A53" s="45">
        <v>47</v>
      </c>
      <c r="B53" s="37" t="s">
        <v>241</v>
      </c>
      <c r="C53" s="38" t="s">
        <v>262</v>
      </c>
      <c r="D53" s="38">
        <v>5.5</v>
      </c>
      <c r="E53" s="37"/>
      <c r="F53" s="197"/>
    </row>
    <row r="54" spans="1:6" ht="30">
      <c r="A54" s="45">
        <v>48</v>
      </c>
      <c r="B54" s="37" t="s">
        <v>596</v>
      </c>
      <c r="C54" s="38" t="s">
        <v>264</v>
      </c>
      <c r="D54" s="38">
        <v>8</v>
      </c>
      <c r="E54" s="37"/>
      <c r="F54" s="197"/>
    </row>
    <row r="55" spans="1:6">
      <c r="A55" s="45"/>
      <c r="B55" s="37" t="s">
        <v>597</v>
      </c>
      <c r="C55" s="38"/>
      <c r="D55" s="35"/>
      <c r="E55" s="196"/>
      <c r="F55" s="197"/>
    </row>
    <row r="56" spans="1:6" ht="45">
      <c r="A56" s="27">
        <v>1</v>
      </c>
      <c r="B56" s="28" t="s">
        <v>235</v>
      </c>
      <c r="C56" s="34" t="s">
        <v>236</v>
      </c>
      <c r="D56" s="35">
        <v>85</v>
      </c>
      <c r="E56" s="31"/>
      <c r="F56" s="32"/>
    </row>
    <row r="57" spans="1:6" ht="30">
      <c r="A57" s="27">
        <v>2</v>
      </c>
      <c r="B57" s="28" t="s">
        <v>237</v>
      </c>
      <c r="C57" s="34" t="s">
        <v>236</v>
      </c>
      <c r="D57" s="35">
        <v>8</v>
      </c>
      <c r="E57" s="31"/>
      <c r="F57" s="32"/>
    </row>
    <row r="58" spans="1:6" ht="45">
      <c r="A58" s="27">
        <v>3</v>
      </c>
      <c r="B58" s="28" t="s">
        <v>238</v>
      </c>
      <c r="C58" s="34" t="s">
        <v>236</v>
      </c>
      <c r="D58" s="35">
        <v>25</v>
      </c>
      <c r="E58" s="31"/>
      <c r="F58" s="32"/>
    </row>
    <row r="59" spans="1:6" ht="30">
      <c r="A59" s="27">
        <v>4</v>
      </c>
      <c r="B59" s="28" t="s">
        <v>239</v>
      </c>
      <c r="C59" s="34" t="s">
        <v>236</v>
      </c>
      <c r="D59" s="35">
        <v>25</v>
      </c>
      <c r="E59" s="31"/>
      <c r="F59" s="32"/>
    </row>
    <row r="60" spans="1:6">
      <c r="A60" s="27">
        <v>5</v>
      </c>
      <c r="B60" s="28" t="s">
        <v>240</v>
      </c>
      <c r="C60" s="34" t="s">
        <v>236</v>
      </c>
      <c r="D60" s="35">
        <v>68</v>
      </c>
      <c r="E60" s="31"/>
      <c r="F60" s="32"/>
    </row>
    <row r="61" spans="1:6" ht="30">
      <c r="A61" s="27">
        <v>6</v>
      </c>
      <c r="B61" s="28" t="s">
        <v>241</v>
      </c>
      <c r="C61" s="34" t="s">
        <v>236</v>
      </c>
      <c r="D61" s="35">
        <v>93</v>
      </c>
      <c r="E61" s="31"/>
      <c r="F61" s="32"/>
    </row>
    <row r="62" spans="1:6" ht="45">
      <c r="A62" s="38">
        <v>7</v>
      </c>
      <c r="B62" s="37" t="s">
        <v>598</v>
      </c>
      <c r="C62" s="38" t="s">
        <v>225</v>
      </c>
      <c r="D62" s="44">
        <v>15</v>
      </c>
      <c r="E62" s="37"/>
      <c r="F62" s="197"/>
    </row>
    <row r="63" spans="1:6" ht="45">
      <c r="A63" s="27">
        <v>8</v>
      </c>
      <c r="B63" s="28" t="s">
        <v>242</v>
      </c>
      <c r="C63" s="29" t="s">
        <v>225</v>
      </c>
      <c r="D63" s="35">
        <v>54</v>
      </c>
      <c r="E63" s="31"/>
      <c r="F63" s="32"/>
    </row>
    <row r="64" spans="1:6" ht="45">
      <c r="A64" s="27">
        <v>9</v>
      </c>
      <c r="B64" s="28" t="s">
        <v>243</v>
      </c>
      <c r="C64" s="29" t="s">
        <v>225</v>
      </c>
      <c r="D64" s="30">
        <v>30</v>
      </c>
      <c r="E64" s="31"/>
      <c r="F64" s="32"/>
    </row>
    <row r="65" spans="1:6" ht="30">
      <c r="A65" s="27">
        <v>10</v>
      </c>
      <c r="B65" s="28" t="s">
        <v>244</v>
      </c>
      <c r="C65" s="29" t="s">
        <v>225</v>
      </c>
      <c r="D65" s="30">
        <v>65</v>
      </c>
      <c r="E65" s="31"/>
      <c r="F65" s="32"/>
    </row>
    <row r="66" spans="1:6" ht="30">
      <c r="A66" s="27">
        <v>11</v>
      </c>
      <c r="B66" s="28" t="s">
        <v>245</v>
      </c>
      <c r="C66" s="29" t="s">
        <v>225</v>
      </c>
      <c r="D66" s="36">
        <v>55</v>
      </c>
      <c r="E66" s="31"/>
      <c r="F66" s="32"/>
    </row>
    <row r="67" spans="1:6">
      <c r="A67" s="27">
        <v>12</v>
      </c>
      <c r="B67" s="28" t="s">
        <v>246</v>
      </c>
      <c r="C67" s="29" t="s">
        <v>80</v>
      </c>
      <c r="D67" s="36">
        <v>20</v>
      </c>
      <c r="E67" s="31"/>
      <c r="F67" s="32"/>
    </row>
    <row r="68" spans="1:6" ht="30">
      <c r="A68" s="27">
        <v>13</v>
      </c>
      <c r="B68" s="28" t="s">
        <v>247</v>
      </c>
      <c r="C68" s="29" t="s">
        <v>80</v>
      </c>
      <c r="D68" s="36">
        <v>1</v>
      </c>
      <c r="E68" s="31"/>
      <c r="F68" s="32"/>
    </row>
    <row r="69" spans="1:6" ht="30">
      <c r="A69" s="27">
        <v>14</v>
      </c>
      <c r="B69" s="28" t="s">
        <v>248</v>
      </c>
      <c r="C69" s="29" t="s">
        <v>80</v>
      </c>
      <c r="D69" s="36">
        <v>8</v>
      </c>
      <c r="E69" s="31"/>
      <c r="F69" s="32"/>
    </row>
    <row r="70" spans="1:6">
      <c r="A70" s="27">
        <v>15</v>
      </c>
      <c r="B70" s="28" t="s">
        <v>249</v>
      </c>
      <c r="C70" s="29" t="s">
        <v>80</v>
      </c>
      <c r="D70" s="36">
        <v>15</v>
      </c>
      <c r="E70" s="31"/>
      <c r="F70" s="32"/>
    </row>
    <row r="71" spans="1:6" ht="30">
      <c r="A71" s="27">
        <v>16</v>
      </c>
      <c r="B71" s="28" t="s">
        <v>250</v>
      </c>
      <c r="C71" s="29" t="s">
        <v>80</v>
      </c>
      <c r="D71" s="36">
        <v>14</v>
      </c>
      <c r="E71" s="31"/>
      <c r="F71" s="32"/>
    </row>
    <row r="72" spans="1:6" ht="30">
      <c r="A72" s="27">
        <v>17</v>
      </c>
      <c r="B72" s="28" t="s">
        <v>251</v>
      </c>
      <c r="C72" s="29" t="s">
        <v>80</v>
      </c>
      <c r="D72" s="36">
        <v>5</v>
      </c>
      <c r="E72" s="31"/>
      <c r="F72" s="32"/>
    </row>
    <row r="73" spans="1:6" ht="30">
      <c r="A73" s="27">
        <v>18</v>
      </c>
      <c r="B73" s="28" t="s">
        <v>252</v>
      </c>
      <c r="C73" s="29" t="s">
        <v>80</v>
      </c>
      <c r="D73" s="36">
        <v>6</v>
      </c>
      <c r="E73" s="31"/>
      <c r="F73" s="32"/>
    </row>
    <row r="74" spans="1:6" ht="30">
      <c r="A74" s="27">
        <v>19</v>
      </c>
      <c r="B74" s="28" t="s">
        <v>253</v>
      </c>
      <c r="C74" s="29" t="s">
        <v>80</v>
      </c>
      <c r="D74" s="36">
        <v>50</v>
      </c>
      <c r="E74" s="31"/>
      <c r="F74" s="32"/>
    </row>
    <row r="75" spans="1:6" ht="30">
      <c r="A75" s="27">
        <v>20</v>
      </c>
      <c r="B75" s="28" t="s">
        <v>254</v>
      </c>
      <c r="C75" s="29" t="s">
        <v>80</v>
      </c>
      <c r="D75" s="36">
        <v>4</v>
      </c>
      <c r="E75" s="31"/>
      <c r="F75" s="32"/>
    </row>
    <row r="76" spans="1:6" ht="30">
      <c r="A76" s="27">
        <v>21</v>
      </c>
      <c r="B76" s="28" t="s">
        <v>255</v>
      </c>
      <c r="C76" s="29" t="s">
        <v>80</v>
      </c>
      <c r="D76" s="36">
        <v>12</v>
      </c>
      <c r="E76" s="31"/>
      <c r="F76" s="32"/>
    </row>
    <row r="77" spans="1:6" ht="45">
      <c r="A77" s="27">
        <v>22</v>
      </c>
      <c r="B77" s="28" t="s">
        <v>256</v>
      </c>
      <c r="C77" s="29" t="s">
        <v>80</v>
      </c>
      <c r="D77" s="36">
        <v>4</v>
      </c>
      <c r="E77" s="31"/>
      <c r="F77" s="32"/>
    </row>
    <row r="78" spans="1:6" ht="30">
      <c r="A78" s="27">
        <v>23</v>
      </c>
      <c r="B78" s="37" t="s">
        <v>257</v>
      </c>
      <c r="C78" s="29" t="s">
        <v>80</v>
      </c>
      <c r="D78" s="35">
        <v>5</v>
      </c>
      <c r="E78" s="31"/>
      <c r="F78" s="32"/>
    </row>
    <row r="79" spans="1:6" ht="30">
      <c r="A79" s="27">
        <v>24</v>
      </c>
      <c r="B79" s="37" t="s">
        <v>258</v>
      </c>
      <c r="C79" s="29" t="s">
        <v>80</v>
      </c>
      <c r="D79" s="35">
        <v>1</v>
      </c>
      <c r="E79" s="31"/>
      <c r="F79" s="32"/>
    </row>
    <row r="80" spans="1:6">
      <c r="A80" s="27">
        <v>25</v>
      </c>
      <c r="B80" s="37" t="s">
        <v>259</v>
      </c>
      <c r="C80" s="29" t="s">
        <v>80</v>
      </c>
      <c r="D80" s="35">
        <v>18</v>
      </c>
      <c r="E80" s="31"/>
      <c r="F80" s="32"/>
    </row>
    <row r="81" spans="1:6">
      <c r="A81" s="27">
        <v>26</v>
      </c>
      <c r="B81" s="28" t="s">
        <v>231</v>
      </c>
      <c r="C81" s="29" t="s">
        <v>19</v>
      </c>
      <c r="D81" s="30">
        <v>4000</v>
      </c>
      <c r="E81" s="31"/>
      <c r="F81" s="32"/>
    </row>
    <row r="82" spans="1:6" ht="45">
      <c r="A82" s="27">
        <v>27</v>
      </c>
      <c r="B82" s="28" t="s">
        <v>232</v>
      </c>
      <c r="C82" s="29" t="s">
        <v>19</v>
      </c>
      <c r="D82" s="30">
        <v>4000</v>
      </c>
      <c r="E82" s="31"/>
      <c r="F82" s="32"/>
    </row>
    <row r="83" spans="1:6">
      <c r="A83" s="27">
        <v>28</v>
      </c>
      <c r="B83" s="37" t="s">
        <v>260</v>
      </c>
      <c r="C83" s="38" t="s">
        <v>225</v>
      </c>
      <c r="D83" s="35">
        <v>219</v>
      </c>
      <c r="E83" s="31"/>
      <c r="F83" s="32"/>
    </row>
    <row r="84" spans="1:6">
      <c r="D84" s="224" t="s">
        <v>126</v>
      </c>
      <c r="E84" s="225"/>
      <c r="F84" s="40">
        <f>SUM(F7:F83)</f>
        <v>0</v>
      </c>
    </row>
    <row r="86" spans="1:6">
      <c r="A86" s="39" t="s">
        <v>467</v>
      </c>
      <c r="D86" s="100" t="s">
        <v>468</v>
      </c>
    </row>
    <row r="87" spans="1:6">
      <c r="E87" s="223" t="s">
        <v>470</v>
      </c>
      <c r="F87" s="223"/>
    </row>
  </sheetData>
  <mergeCells count="7">
    <mergeCell ref="E87:F87"/>
    <mergeCell ref="D84:E84"/>
    <mergeCell ref="A1:F1"/>
    <mergeCell ref="A2:F2"/>
    <mergeCell ref="A3:F3"/>
    <mergeCell ref="A4:F4"/>
    <mergeCell ref="A5:D5"/>
  </mergeCells>
  <pageMargins left="0.7" right="0.7" top="0.75" bottom="0.75" header="0.3" footer="0.3"/>
  <pageSetup scale="9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8"/>
  <sheetViews>
    <sheetView view="pageBreakPreview" topLeftCell="A64" zoomScaleNormal="85" zoomScaleSheetLayoutView="100" workbookViewId="0">
      <selection activeCell="F76" sqref="F76"/>
    </sheetView>
  </sheetViews>
  <sheetFormatPr defaultRowHeight="15"/>
  <cols>
    <col min="1" max="1" width="5.75" style="14" customWidth="1"/>
    <col min="2" max="2" width="41.125" style="4" customWidth="1"/>
    <col min="3" max="3" width="5.375" style="14" customWidth="1"/>
    <col min="4" max="4" width="11.25" style="16" customWidth="1"/>
    <col min="5" max="5" width="11.25" style="86" customWidth="1"/>
    <col min="6" max="6" width="12.25" style="86" customWidth="1"/>
    <col min="7" max="239" width="9" style="4"/>
    <col min="240" max="240" width="5.75" style="4" customWidth="1"/>
    <col min="241" max="241" width="41.125" style="4" customWidth="1"/>
    <col min="242" max="242" width="5.375" style="4" customWidth="1"/>
    <col min="243" max="244" width="11.25" style="4" customWidth="1"/>
    <col min="245" max="245" width="12.25" style="4" customWidth="1"/>
    <col min="246" max="495" width="9" style="4"/>
    <col min="496" max="496" width="5.75" style="4" customWidth="1"/>
    <col min="497" max="497" width="41.125" style="4" customWidth="1"/>
    <col min="498" max="498" width="5.375" style="4" customWidth="1"/>
    <col min="499" max="500" width="11.25" style="4" customWidth="1"/>
    <col min="501" max="501" width="12.25" style="4" customWidth="1"/>
    <col min="502" max="751" width="9" style="4"/>
    <col min="752" max="752" width="5.75" style="4" customWidth="1"/>
    <col min="753" max="753" width="41.125" style="4" customWidth="1"/>
    <col min="754" max="754" width="5.375" style="4" customWidth="1"/>
    <col min="755" max="756" width="11.25" style="4" customWidth="1"/>
    <col min="757" max="757" width="12.25" style="4" customWidth="1"/>
    <col min="758" max="1007" width="9" style="4"/>
    <col min="1008" max="1008" width="5.75" style="4" customWidth="1"/>
    <col min="1009" max="1009" width="41.125" style="4" customWidth="1"/>
    <col min="1010" max="1010" width="5.375" style="4" customWidth="1"/>
    <col min="1011" max="1012" width="11.25" style="4" customWidth="1"/>
    <col min="1013" max="1013" width="12.25" style="4" customWidth="1"/>
    <col min="1014" max="1263" width="9" style="4"/>
    <col min="1264" max="1264" width="5.75" style="4" customWidth="1"/>
    <col min="1265" max="1265" width="41.125" style="4" customWidth="1"/>
    <col min="1266" max="1266" width="5.375" style="4" customWidth="1"/>
    <col min="1267" max="1268" width="11.25" style="4" customWidth="1"/>
    <col min="1269" max="1269" width="12.25" style="4" customWidth="1"/>
    <col min="1270" max="1519" width="9" style="4"/>
    <col min="1520" max="1520" width="5.75" style="4" customWidth="1"/>
    <col min="1521" max="1521" width="41.125" style="4" customWidth="1"/>
    <col min="1522" max="1522" width="5.375" style="4" customWidth="1"/>
    <col min="1523" max="1524" width="11.25" style="4" customWidth="1"/>
    <col min="1525" max="1525" width="12.25" style="4" customWidth="1"/>
    <col min="1526" max="1775" width="9" style="4"/>
    <col min="1776" max="1776" width="5.75" style="4" customWidth="1"/>
    <col min="1777" max="1777" width="41.125" style="4" customWidth="1"/>
    <col min="1778" max="1778" width="5.375" style="4" customWidth="1"/>
    <col min="1779" max="1780" width="11.25" style="4" customWidth="1"/>
    <col min="1781" max="1781" width="12.25" style="4" customWidth="1"/>
    <col min="1782" max="2031" width="9" style="4"/>
    <col min="2032" max="2032" width="5.75" style="4" customWidth="1"/>
    <col min="2033" max="2033" width="41.125" style="4" customWidth="1"/>
    <col min="2034" max="2034" width="5.375" style="4" customWidth="1"/>
    <col min="2035" max="2036" width="11.25" style="4" customWidth="1"/>
    <col min="2037" max="2037" width="12.25" style="4" customWidth="1"/>
    <col min="2038" max="2287" width="9" style="4"/>
    <col min="2288" max="2288" width="5.75" style="4" customWidth="1"/>
    <col min="2289" max="2289" width="41.125" style="4" customWidth="1"/>
    <col min="2290" max="2290" width="5.375" style="4" customWidth="1"/>
    <col min="2291" max="2292" width="11.25" style="4" customWidth="1"/>
    <col min="2293" max="2293" width="12.25" style="4" customWidth="1"/>
    <col min="2294" max="2543" width="9" style="4"/>
    <col min="2544" max="2544" width="5.75" style="4" customWidth="1"/>
    <col min="2545" max="2545" width="41.125" style="4" customWidth="1"/>
    <col min="2546" max="2546" width="5.375" style="4" customWidth="1"/>
    <col min="2547" max="2548" width="11.25" style="4" customWidth="1"/>
    <col min="2549" max="2549" width="12.25" style="4" customWidth="1"/>
    <col min="2550" max="2799" width="9" style="4"/>
    <col min="2800" max="2800" width="5.75" style="4" customWidth="1"/>
    <col min="2801" max="2801" width="41.125" style="4" customWidth="1"/>
    <col min="2802" max="2802" width="5.375" style="4" customWidth="1"/>
    <col min="2803" max="2804" width="11.25" style="4" customWidth="1"/>
    <col min="2805" max="2805" width="12.25" style="4" customWidth="1"/>
    <col min="2806" max="3055" width="9" style="4"/>
    <col min="3056" max="3056" width="5.75" style="4" customWidth="1"/>
    <col min="3057" max="3057" width="41.125" style="4" customWidth="1"/>
    <col min="3058" max="3058" width="5.375" style="4" customWidth="1"/>
    <col min="3059" max="3060" width="11.25" style="4" customWidth="1"/>
    <col min="3061" max="3061" width="12.25" style="4" customWidth="1"/>
    <col min="3062" max="3311" width="9" style="4"/>
    <col min="3312" max="3312" width="5.75" style="4" customWidth="1"/>
    <col min="3313" max="3313" width="41.125" style="4" customWidth="1"/>
    <col min="3314" max="3314" width="5.375" style="4" customWidth="1"/>
    <col min="3315" max="3316" width="11.25" style="4" customWidth="1"/>
    <col min="3317" max="3317" width="12.25" style="4" customWidth="1"/>
    <col min="3318" max="3567" width="9" style="4"/>
    <col min="3568" max="3568" width="5.75" style="4" customWidth="1"/>
    <col min="3569" max="3569" width="41.125" style="4" customWidth="1"/>
    <col min="3570" max="3570" width="5.375" style="4" customWidth="1"/>
    <col min="3571" max="3572" width="11.25" style="4" customWidth="1"/>
    <col min="3573" max="3573" width="12.25" style="4" customWidth="1"/>
    <col min="3574" max="3823" width="9" style="4"/>
    <col min="3824" max="3824" width="5.75" style="4" customWidth="1"/>
    <col min="3825" max="3825" width="41.125" style="4" customWidth="1"/>
    <col min="3826" max="3826" width="5.375" style="4" customWidth="1"/>
    <col min="3827" max="3828" width="11.25" style="4" customWidth="1"/>
    <col min="3829" max="3829" width="12.25" style="4" customWidth="1"/>
    <col min="3830" max="4079" width="9" style="4"/>
    <col min="4080" max="4080" width="5.75" style="4" customWidth="1"/>
    <col min="4081" max="4081" width="41.125" style="4" customWidth="1"/>
    <col min="4082" max="4082" width="5.375" style="4" customWidth="1"/>
    <col min="4083" max="4084" width="11.25" style="4" customWidth="1"/>
    <col min="4085" max="4085" width="12.25" style="4" customWidth="1"/>
    <col min="4086" max="4335" width="9" style="4"/>
    <col min="4336" max="4336" width="5.75" style="4" customWidth="1"/>
    <col min="4337" max="4337" width="41.125" style="4" customWidth="1"/>
    <col min="4338" max="4338" width="5.375" style="4" customWidth="1"/>
    <col min="4339" max="4340" width="11.25" style="4" customWidth="1"/>
    <col min="4341" max="4341" width="12.25" style="4" customWidth="1"/>
    <col min="4342" max="4591" width="9" style="4"/>
    <col min="4592" max="4592" width="5.75" style="4" customWidth="1"/>
    <col min="4593" max="4593" width="41.125" style="4" customWidth="1"/>
    <col min="4594" max="4594" width="5.375" style="4" customWidth="1"/>
    <col min="4595" max="4596" width="11.25" style="4" customWidth="1"/>
    <col min="4597" max="4597" width="12.25" style="4" customWidth="1"/>
    <col min="4598" max="4847" width="9" style="4"/>
    <col min="4848" max="4848" width="5.75" style="4" customWidth="1"/>
    <col min="4849" max="4849" width="41.125" style="4" customWidth="1"/>
    <col min="4850" max="4850" width="5.375" style="4" customWidth="1"/>
    <col min="4851" max="4852" width="11.25" style="4" customWidth="1"/>
    <col min="4853" max="4853" width="12.25" style="4" customWidth="1"/>
    <col min="4854" max="5103" width="9" style="4"/>
    <col min="5104" max="5104" width="5.75" style="4" customWidth="1"/>
    <col min="5105" max="5105" width="41.125" style="4" customWidth="1"/>
    <col min="5106" max="5106" width="5.375" style="4" customWidth="1"/>
    <col min="5107" max="5108" width="11.25" style="4" customWidth="1"/>
    <col min="5109" max="5109" width="12.25" style="4" customWidth="1"/>
    <col min="5110" max="5359" width="9" style="4"/>
    <col min="5360" max="5360" width="5.75" style="4" customWidth="1"/>
    <col min="5361" max="5361" width="41.125" style="4" customWidth="1"/>
    <col min="5362" max="5362" width="5.375" style="4" customWidth="1"/>
    <col min="5363" max="5364" width="11.25" style="4" customWidth="1"/>
    <col min="5365" max="5365" width="12.25" style="4" customWidth="1"/>
    <col min="5366" max="5615" width="9" style="4"/>
    <col min="5616" max="5616" width="5.75" style="4" customWidth="1"/>
    <col min="5617" max="5617" width="41.125" style="4" customWidth="1"/>
    <col min="5618" max="5618" width="5.375" style="4" customWidth="1"/>
    <col min="5619" max="5620" width="11.25" style="4" customWidth="1"/>
    <col min="5621" max="5621" width="12.25" style="4" customWidth="1"/>
    <col min="5622" max="5871" width="9" style="4"/>
    <col min="5872" max="5872" width="5.75" style="4" customWidth="1"/>
    <col min="5873" max="5873" width="41.125" style="4" customWidth="1"/>
    <col min="5874" max="5874" width="5.375" style="4" customWidth="1"/>
    <col min="5875" max="5876" width="11.25" style="4" customWidth="1"/>
    <col min="5877" max="5877" width="12.25" style="4" customWidth="1"/>
    <col min="5878" max="6127" width="9" style="4"/>
    <col min="6128" max="6128" width="5.75" style="4" customWidth="1"/>
    <col min="6129" max="6129" width="41.125" style="4" customWidth="1"/>
    <col min="6130" max="6130" width="5.375" style="4" customWidth="1"/>
    <col min="6131" max="6132" width="11.25" style="4" customWidth="1"/>
    <col min="6133" max="6133" width="12.25" style="4" customWidth="1"/>
    <col min="6134" max="6383" width="9" style="4"/>
    <col min="6384" max="6384" width="5.75" style="4" customWidth="1"/>
    <col min="6385" max="6385" width="41.125" style="4" customWidth="1"/>
    <col min="6386" max="6386" width="5.375" style="4" customWidth="1"/>
    <col min="6387" max="6388" width="11.25" style="4" customWidth="1"/>
    <col min="6389" max="6389" width="12.25" style="4" customWidth="1"/>
    <col min="6390" max="6639" width="9" style="4"/>
    <col min="6640" max="6640" width="5.75" style="4" customWidth="1"/>
    <col min="6641" max="6641" width="41.125" style="4" customWidth="1"/>
    <col min="6642" max="6642" width="5.375" style="4" customWidth="1"/>
    <col min="6643" max="6644" width="11.25" style="4" customWidth="1"/>
    <col min="6645" max="6645" width="12.25" style="4" customWidth="1"/>
    <col min="6646" max="6895" width="9" style="4"/>
    <col min="6896" max="6896" width="5.75" style="4" customWidth="1"/>
    <col min="6897" max="6897" width="41.125" style="4" customWidth="1"/>
    <col min="6898" max="6898" width="5.375" style="4" customWidth="1"/>
    <col min="6899" max="6900" width="11.25" style="4" customWidth="1"/>
    <col min="6901" max="6901" width="12.25" style="4" customWidth="1"/>
    <col min="6902" max="7151" width="9" style="4"/>
    <col min="7152" max="7152" width="5.75" style="4" customWidth="1"/>
    <col min="7153" max="7153" width="41.125" style="4" customWidth="1"/>
    <col min="7154" max="7154" width="5.375" style="4" customWidth="1"/>
    <col min="7155" max="7156" width="11.25" style="4" customWidth="1"/>
    <col min="7157" max="7157" width="12.25" style="4" customWidth="1"/>
    <col min="7158" max="7407" width="9" style="4"/>
    <col min="7408" max="7408" width="5.75" style="4" customWidth="1"/>
    <col min="7409" max="7409" width="41.125" style="4" customWidth="1"/>
    <col min="7410" max="7410" width="5.375" style="4" customWidth="1"/>
    <col min="7411" max="7412" width="11.25" style="4" customWidth="1"/>
    <col min="7413" max="7413" width="12.25" style="4" customWidth="1"/>
    <col min="7414" max="7663" width="9" style="4"/>
    <col min="7664" max="7664" width="5.75" style="4" customWidth="1"/>
    <col min="7665" max="7665" width="41.125" style="4" customWidth="1"/>
    <col min="7666" max="7666" width="5.375" style="4" customWidth="1"/>
    <col min="7667" max="7668" width="11.25" style="4" customWidth="1"/>
    <col min="7669" max="7669" width="12.25" style="4" customWidth="1"/>
    <col min="7670" max="7919" width="9" style="4"/>
    <col min="7920" max="7920" width="5.75" style="4" customWidth="1"/>
    <col min="7921" max="7921" width="41.125" style="4" customWidth="1"/>
    <col min="7922" max="7922" width="5.375" style="4" customWidth="1"/>
    <col min="7923" max="7924" width="11.25" style="4" customWidth="1"/>
    <col min="7925" max="7925" width="12.25" style="4" customWidth="1"/>
    <col min="7926" max="8175" width="9" style="4"/>
    <col min="8176" max="8176" width="5.75" style="4" customWidth="1"/>
    <col min="8177" max="8177" width="41.125" style="4" customWidth="1"/>
    <col min="8178" max="8178" width="5.375" style="4" customWidth="1"/>
    <col min="8179" max="8180" width="11.25" style="4" customWidth="1"/>
    <col min="8181" max="8181" width="12.25" style="4" customWidth="1"/>
    <col min="8182" max="8431" width="9" style="4"/>
    <col min="8432" max="8432" width="5.75" style="4" customWidth="1"/>
    <col min="8433" max="8433" width="41.125" style="4" customWidth="1"/>
    <col min="8434" max="8434" width="5.375" style="4" customWidth="1"/>
    <col min="8435" max="8436" width="11.25" style="4" customWidth="1"/>
    <col min="8437" max="8437" width="12.25" style="4" customWidth="1"/>
    <col min="8438" max="8687" width="9" style="4"/>
    <col min="8688" max="8688" width="5.75" style="4" customWidth="1"/>
    <col min="8689" max="8689" width="41.125" style="4" customWidth="1"/>
    <col min="8690" max="8690" width="5.375" style="4" customWidth="1"/>
    <col min="8691" max="8692" width="11.25" style="4" customWidth="1"/>
    <col min="8693" max="8693" width="12.25" style="4" customWidth="1"/>
    <col min="8694" max="8943" width="9" style="4"/>
    <col min="8944" max="8944" width="5.75" style="4" customWidth="1"/>
    <col min="8945" max="8945" width="41.125" style="4" customWidth="1"/>
    <col min="8946" max="8946" width="5.375" style="4" customWidth="1"/>
    <col min="8947" max="8948" width="11.25" style="4" customWidth="1"/>
    <col min="8949" max="8949" width="12.25" style="4" customWidth="1"/>
    <col min="8950" max="9199" width="9" style="4"/>
    <col min="9200" max="9200" width="5.75" style="4" customWidth="1"/>
    <col min="9201" max="9201" width="41.125" style="4" customWidth="1"/>
    <col min="9202" max="9202" width="5.375" style="4" customWidth="1"/>
    <col min="9203" max="9204" width="11.25" style="4" customWidth="1"/>
    <col min="9205" max="9205" width="12.25" style="4" customWidth="1"/>
    <col min="9206" max="9455" width="9" style="4"/>
    <col min="9456" max="9456" width="5.75" style="4" customWidth="1"/>
    <col min="9457" max="9457" width="41.125" style="4" customWidth="1"/>
    <col min="9458" max="9458" width="5.375" style="4" customWidth="1"/>
    <col min="9459" max="9460" width="11.25" style="4" customWidth="1"/>
    <col min="9461" max="9461" width="12.25" style="4" customWidth="1"/>
    <col min="9462" max="9711" width="9" style="4"/>
    <col min="9712" max="9712" width="5.75" style="4" customWidth="1"/>
    <col min="9713" max="9713" width="41.125" style="4" customWidth="1"/>
    <col min="9714" max="9714" width="5.375" style="4" customWidth="1"/>
    <col min="9715" max="9716" width="11.25" style="4" customWidth="1"/>
    <col min="9717" max="9717" width="12.25" style="4" customWidth="1"/>
    <col min="9718" max="9967" width="9" style="4"/>
    <col min="9968" max="9968" width="5.75" style="4" customWidth="1"/>
    <col min="9969" max="9969" width="41.125" style="4" customWidth="1"/>
    <col min="9970" max="9970" width="5.375" style="4" customWidth="1"/>
    <col min="9971" max="9972" width="11.25" style="4" customWidth="1"/>
    <col min="9973" max="9973" width="12.25" style="4" customWidth="1"/>
    <col min="9974" max="10223" width="9" style="4"/>
    <col min="10224" max="10224" width="5.75" style="4" customWidth="1"/>
    <col min="10225" max="10225" width="41.125" style="4" customWidth="1"/>
    <col min="10226" max="10226" width="5.375" style="4" customWidth="1"/>
    <col min="10227" max="10228" width="11.25" style="4" customWidth="1"/>
    <col min="10229" max="10229" width="12.25" style="4" customWidth="1"/>
    <col min="10230" max="10479" width="9" style="4"/>
    <col min="10480" max="10480" width="5.75" style="4" customWidth="1"/>
    <col min="10481" max="10481" width="41.125" style="4" customWidth="1"/>
    <col min="10482" max="10482" width="5.375" style="4" customWidth="1"/>
    <col min="10483" max="10484" width="11.25" style="4" customWidth="1"/>
    <col min="10485" max="10485" width="12.25" style="4" customWidth="1"/>
    <col min="10486" max="10735" width="9" style="4"/>
    <col min="10736" max="10736" width="5.75" style="4" customWidth="1"/>
    <col min="10737" max="10737" width="41.125" style="4" customWidth="1"/>
    <col min="10738" max="10738" width="5.375" style="4" customWidth="1"/>
    <col min="10739" max="10740" width="11.25" style="4" customWidth="1"/>
    <col min="10741" max="10741" width="12.25" style="4" customWidth="1"/>
    <col min="10742" max="10991" width="9" style="4"/>
    <col min="10992" max="10992" width="5.75" style="4" customWidth="1"/>
    <col min="10993" max="10993" width="41.125" style="4" customWidth="1"/>
    <col min="10994" max="10994" width="5.375" style="4" customWidth="1"/>
    <col min="10995" max="10996" width="11.25" style="4" customWidth="1"/>
    <col min="10997" max="10997" width="12.25" style="4" customWidth="1"/>
    <col min="10998" max="11247" width="9" style="4"/>
    <col min="11248" max="11248" width="5.75" style="4" customWidth="1"/>
    <col min="11249" max="11249" width="41.125" style="4" customWidth="1"/>
    <col min="11250" max="11250" width="5.375" style="4" customWidth="1"/>
    <col min="11251" max="11252" width="11.25" style="4" customWidth="1"/>
    <col min="11253" max="11253" width="12.25" style="4" customWidth="1"/>
    <col min="11254" max="11503" width="9" style="4"/>
    <col min="11504" max="11504" width="5.75" style="4" customWidth="1"/>
    <col min="11505" max="11505" width="41.125" style="4" customWidth="1"/>
    <col min="11506" max="11506" width="5.375" style="4" customWidth="1"/>
    <col min="11507" max="11508" width="11.25" style="4" customWidth="1"/>
    <col min="11509" max="11509" width="12.25" style="4" customWidth="1"/>
    <col min="11510" max="11759" width="9" style="4"/>
    <col min="11760" max="11760" width="5.75" style="4" customWidth="1"/>
    <col min="11761" max="11761" width="41.125" style="4" customWidth="1"/>
    <col min="11762" max="11762" width="5.375" style="4" customWidth="1"/>
    <col min="11763" max="11764" width="11.25" style="4" customWidth="1"/>
    <col min="11765" max="11765" width="12.25" style="4" customWidth="1"/>
    <col min="11766" max="12015" width="9" style="4"/>
    <col min="12016" max="12016" width="5.75" style="4" customWidth="1"/>
    <col min="12017" max="12017" width="41.125" style="4" customWidth="1"/>
    <col min="12018" max="12018" width="5.375" style="4" customWidth="1"/>
    <col min="12019" max="12020" width="11.25" style="4" customWidth="1"/>
    <col min="12021" max="12021" width="12.25" style="4" customWidth="1"/>
    <col min="12022" max="12271" width="9" style="4"/>
    <col min="12272" max="12272" width="5.75" style="4" customWidth="1"/>
    <col min="12273" max="12273" width="41.125" style="4" customWidth="1"/>
    <col min="12274" max="12274" width="5.375" style="4" customWidth="1"/>
    <col min="12275" max="12276" width="11.25" style="4" customWidth="1"/>
    <col min="12277" max="12277" width="12.25" style="4" customWidth="1"/>
    <col min="12278" max="12527" width="9" style="4"/>
    <col min="12528" max="12528" width="5.75" style="4" customWidth="1"/>
    <col min="12529" max="12529" width="41.125" style="4" customWidth="1"/>
    <col min="12530" max="12530" width="5.375" style="4" customWidth="1"/>
    <col min="12531" max="12532" width="11.25" style="4" customWidth="1"/>
    <col min="12533" max="12533" width="12.25" style="4" customWidth="1"/>
    <col min="12534" max="12783" width="9" style="4"/>
    <col min="12784" max="12784" width="5.75" style="4" customWidth="1"/>
    <col min="12785" max="12785" width="41.125" style="4" customWidth="1"/>
    <col min="12786" max="12786" width="5.375" style="4" customWidth="1"/>
    <col min="12787" max="12788" width="11.25" style="4" customWidth="1"/>
    <col min="12789" max="12789" width="12.25" style="4" customWidth="1"/>
    <col min="12790" max="13039" width="9" style="4"/>
    <col min="13040" max="13040" width="5.75" style="4" customWidth="1"/>
    <col min="13041" max="13041" width="41.125" style="4" customWidth="1"/>
    <col min="13042" max="13042" width="5.375" style="4" customWidth="1"/>
    <col min="13043" max="13044" width="11.25" style="4" customWidth="1"/>
    <col min="13045" max="13045" width="12.25" style="4" customWidth="1"/>
    <col min="13046" max="13295" width="9" style="4"/>
    <col min="13296" max="13296" width="5.75" style="4" customWidth="1"/>
    <col min="13297" max="13297" width="41.125" style="4" customWidth="1"/>
    <col min="13298" max="13298" width="5.375" style="4" customWidth="1"/>
    <col min="13299" max="13300" width="11.25" style="4" customWidth="1"/>
    <col min="13301" max="13301" width="12.25" style="4" customWidth="1"/>
    <col min="13302" max="13551" width="9" style="4"/>
    <col min="13552" max="13552" width="5.75" style="4" customWidth="1"/>
    <col min="13553" max="13553" width="41.125" style="4" customWidth="1"/>
    <col min="13554" max="13554" width="5.375" style="4" customWidth="1"/>
    <col min="13555" max="13556" width="11.25" style="4" customWidth="1"/>
    <col min="13557" max="13557" width="12.25" style="4" customWidth="1"/>
    <col min="13558" max="13807" width="9" style="4"/>
    <col min="13808" max="13808" width="5.75" style="4" customWidth="1"/>
    <col min="13809" max="13809" width="41.125" style="4" customWidth="1"/>
    <col min="13810" max="13810" width="5.375" style="4" customWidth="1"/>
    <col min="13811" max="13812" width="11.25" style="4" customWidth="1"/>
    <col min="13813" max="13813" width="12.25" style="4" customWidth="1"/>
    <col min="13814" max="14063" width="9" style="4"/>
    <col min="14064" max="14064" width="5.75" style="4" customWidth="1"/>
    <col min="14065" max="14065" width="41.125" style="4" customWidth="1"/>
    <col min="14066" max="14066" width="5.375" style="4" customWidth="1"/>
    <col min="14067" max="14068" width="11.25" style="4" customWidth="1"/>
    <col min="14069" max="14069" width="12.25" style="4" customWidth="1"/>
    <col min="14070" max="14319" width="9" style="4"/>
    <col min="14320" max="14320" width="5.75" style="4" customWidth="1"/>
    <col min="14321" max="14321" width="41.125" style="4" customWidth="1"/>
    <col min="14322" max="14322" width="5.375" style="4" customWidth="1"/>
    <col min="14323" max="14324" width="11.25" style="4" customWidth="1"/>
    <col min="14325" max="14325" width="12.25" style="4" customWidth="1"/>
    <col min="14326" max="14575" width="9" style="4"/>
    <col min="14576" max="14576" width="5.75" style="4" customWidth="1"/>
    <col min="14577" max="14577" width="41.125" style="4" customWidth="1"/>
    <col min="14578" max="14578" width="5.375" style="4" customWidth="1"/>
    <col min="14579" max="14580" width="11.25" style="4" customWidth="1"/>
    <col min="14581" max="14581" width="12.25" style="4" customWidth="1"/>
    <col min="14582" max="14831" width="9" style="4"/>
    <col min="14832" max="14832" width="5.75" style="4" customWidth="1"/>
    <col min="14833" max="14833" width="41.125" style="4" customWidth="1"/>
    <col min="14834" max="14834" width="5.375" style="4" customWidth="1"/>
    <col min="14835" max="14836" width="11.25" style="4" customWidth="1"/>
    <col min="14837" max="14837" width="12.25" style="4" customWidth="1"/>
    <col min="14838" max="15087" width="9" style="4"/>
    <col min="15088" max="15088" width="5.75" style="4" customWidth="1"/>
    <col min="15089" max="15089" width="41.125" style="4" customWidth="1"/>
    <col min="15090" max="15090" width="5.375" style="4" customWidth="1"/>
    <col min="15091" max="15092" width="11.25" style="4" customWidth="1"/>
    <col min="15093" max="15093" width="12.25" style="4" customWidth="1"/>
    <col min="15094" max="15343" width="9" style="4"/>
    <col min="15344" max="15344" width="5.75" style="4" customWidth="1"/>
    <col min="15345" max="15345" width="41.125" style="4" customWidth="1"/>
    <col min="15346" max="15346" width="5.375" style="4" customWidth="1"/>
    <col min="15347" max="15348" width="11.25" style="4" customWidth="1"/>
    <col min="15349" max="15349" width="12.25" style="4" customWidth="1"/>
    <col min="15350" max="15599" width="9" style="4"/>
    <col min="15600" max="15600" width="5.75" style="4" customWidth="1"/>
    <col min="15601" max="15601" width="41.125" style="4" customWidth="1"/>
    <col min="15602" max="15602" width="5.375" style="4" customWidth="1"/>
    <col min="15603" max="15604" width="11.25" style="4" customWidth="1"/>
    <col min="15605" max="15605" width="12.25" style="4" customWidth="1"/>
    <col min="15606" max="15855" width="9" style="4"/>
    <col min="15856" max="15856" width="5.75" style="4" customWidth="1"/>
    <col min="15857" max="15857" width="41.125" style="4" customWidth="1"/>
    <col min="15858" max="15858" width="5.375" style="4" customWidth="1"/>
    <col min="15859" max="15860" width="11.25" style="4" customWidth="1"/>
    <col min="15861" max="15861" width="12.25" style="4" customWidth="1"/>
    <col min="15862" max="16111" width="9" style="4"/>
    <col min="16112" max="16112" width="5.75" style="4" customWidth="1"/>
    <col min="16113" max="16113" width="41.125" style="4" customWidth="1"/>
    <col min="16114" max="16114" width="5.375" style="4" customWidth="1"/>
    <col min="16115" max="16116" width="11.25" style="4" customWidth="1"/>
    <col min="16117" max="16117" width="12.25" style="4" customWidth="1"/>
    <col min="16118" max="16384" width="9" style="4"/>
  </cols>
  <sheetData>
    <row r="1" spans="1:6" ht="15" customHeight="1">
      <c r="A1" s="213" t="s">
        <v>0</v>
      </c>
      <c r="B1" s="213"/>
      <c r="C1" s="213"/>
      <c r="D1" s="213"/>
      <c r="E1" s="213"/>
      <c r="F1" s="213"/>
    </row>
    <row r="2" spans="1:6" ht="15" customHeight="1">
      <c r="A2" s="214" t="s">
        <v>465</v>
      </c>
      <c r="B2" s="215"/>
      <c r="C2" s="215"/>
      <c r="D2" s="215"/>
      <c r="E2" s="215"/>
      <c r="F2" s="216"/>
    </row>
    <row r="3" spans="1:6" ht="15" customHeight="1">
      <c r="A3" s="217" t="s">
        <v>462</v>
      </c>
      <c r="B3" s="218"/>
      <c r="C3" s="218"/>
      <c r="D3" s="218"/>
      <c r="E3" s="218"/>
      <c r="F3" s="219"/>
    </row>
    <row r="4" spans="1:6" ht="15" customHeight="1">
      <c r="A4" s="218" t="s">
        <v>2</v>
      </c>
      <c r="B4" s="218"/>
      <c r="C4" s="218"/>
      <c r="D4" s="218"/>
      <c r="E4" s="218"/>
      <c r="F4" s="218"/>
    </row>
    <row r="5" spans="1:6" ht="15" customHeight="1">
      <c r="A5" s="220"/>
      <c r="B5" s="220"/>
      <c r="C5" s="220"/>
      <c r="D5" s="220"/>
      <c r="E5" s="3"/>
      <c r="F5" s="3"/>
    </row>
    <row r="6" spans="1:6">
      <c r="A6" s="221" t="s">
        <v>3</v>
      </c>
      <c r="B6" s="221" t="s">
        <v>4</v>
      </c>
      <c r="C6" s="221" t="s">
        <v>5</v>
      </c>
      <c r="D6" s="222" t="s">
        <v>6</v>
      </c>
      <c r="E6" s="209" t="s">
        <v>7</v>
      </c>
      <c r="F6" s="209" t="s">
        <v>657</v>
      </c>
    </row>
    <row r="7" spans="1:6">
      <c r="A7" s="221"/>
      <c r="B7" s="221"/>
      <c r="C7" s="221"/>
      <c r="D7" s="222"/>
      <c r="E7" s="210"/>
      <c r="F7" s="210"/>
    </row>
    <row r="8" spans="1:6">
      <c r="A8" s="87"/>
      <c r="B8" s="88"/>
      <c r="C8" s="88"/>
      <c r="D8" s="89"/>
      <c r="E8" s="90"/>
      <c r="F8" s="90"/>
    </row>
    <row r="9" spans="1:6">
      <c r="A9" s="91"/>
      <c r="B9" s="92" t="s">
        <v>355</v>
      </c>
      <c r="C9" s="5"/>
      <c r="D9" s="7"/>
      <c r="E9" s="90" t="s">
        <v>586</v>
      </c>
      <c r="F9" s="90"/>
    </row>
    <row r="10" spans="1:6" ht="18">
      <c r="A10" s="91">
        <v>1</v>
      </c>
      <c r="B10" s="93" t="s">
        <v>356</v>
      </c>
      <c r="C10" s="5" t="s">
        <v>357</v>
      </c>
      <c r="D10" s="7">
        <v>120</v>
      </c>
      <c r="E10" s="90"/>
      <c r="F10" s="90"/>
    </row>
    <row r="11" spans="1:6" ht="18">
      <c r="A11" s="91">
        <v>2</v>
      </c>
      <c r="B11" s="93" t="s">
        <v>358</v>
      </c>
      <c r="C11" s="5" t="s">
        <v>357</v>
      </c>
      <c r="D11" s="7">
        <v>20</v>
      </c>
      <c r="E11" s="90"/>
      <c r="F11" s="90"/>
    </row>
    <row r="12" spans="1:6" ht="18">
      <c r="A12" s="91">
        <v>3</v>
      </c>
      <c r="B12" s="93" t="s">
        <v>359</v>
      </c>
      <c r="C12" s="5" t="s">
        <v>357</v>
      </c>
      <c r="D12" s="7">
        <v>25</v>
      </c>
      <c r="E12" s="90"/>
      <c r="F12" s="90"/>
    </row>
    <row r="13" spans="1:6" ht="30">
      <c r="A13" s="91">
        <v>4</v>
      </c>
      <c r="B13" s="93" t="s">
        <v>360</v>
      </c>
      <c r="C13" s="5" t="s">
        <v>357</v>
      </c>
      <c r="D13" s="7">
        <v>165</v>
      </c>
      <c r="E13" s="90"/>
      <c r="F13" s="90"/>
    </row>
    <row r="14" spans="1:6">
      <c r="A14" s="91"/>
      <c r="B14" s="92" t="s">
        <v>361</v>
      </c>
      <c r="C14" s="5"/>
      <c r="D14" s="7"/>
      <c r="E14" s="90"/>
      <c r="F14" s="90"/>
    </row>
    <row r="15" spans="1:6" ht="30">
      <c r="A15" s="91">
        <v>1</v>
      </c>
      <c r="B15" s="93" t="s">
        <v>362</v>
      </c>
      <c r="C15" s="5" t="s">
        <v>80</v>
      </c>
      <c r="D15" s="7">
        <v>2</v>
      </c>
      <c r="E15" s="90"/>
      <c r="F15" s="90"/>
    </row>
    <row r="16" spans="1:6" ht="30">
      <c r="A16" s="91">
        <v>2</v>
      </c>
      <c r="B16" s="93" t="s">
        <v>363</v>
      </c>
      <c r="C16" s="5" t="s">
        <v>80</v>
      </c>
      <c r="D16" s="7">
        <v>6</v>
      </c>
      <c r="E16" s="90"/>
      <c r="F16" s="90"/>
    </row>
    <row r="17" spans="1:6" ht="30">
      <c r="A17" s="91">
        <v>3</v>
      </c>
      <c r="B17" s="93" t="s">
        <v>364</v>
      </c>
      <c r="C17" s="5" t="s">
        <v>80</v>
      </c>
      <c r="D17" s="7">
        <v>10</v>
      </c>
      <c r="E17" s="90"/>
      <c r="F17" s="90"/>
    </row>
    <row r="18" spans="1:6" ht="30">
      <c r="A18" s="91">
        <v>4</v>
      </c>
      <c r="B18" s="93" t="s">
        <v>365</v>
      </c>
      <c r="C18" s="5" t="s">
        <v>80</v>
      </c>
      <c r="D18" s="7">
        <v>29</v>
      </c>
      <c r="E18" s="90"/>
      <c r="F18" s="90"/>
    </row>
    <row r="19" spans="1:6" ht="30">
      <c r="A19" s="91">
        <v>5</v>
      </c>
      <c r="B19" s="93" t="s">
        <v>366</v>
      </c>
      <c r="C19" s="5" t="s">
        <v>80</v>
      </c>
      <c r="D19" s="7">
        <v>16</v>
      </c>
      <c r="E19" s="90"/>
      <c r="F19" s="90"/>
    </row>
    <row r="20" spans="1:6" ht="30">
      <c r="A20" s="91">
        <v>6</v>
      </c>
      <c r="B20" s="93" t="s">
        <v>367</v>
      </c>
      <c r="C20" s="5" t="s">
        <v>80</v>
      </c>
      <c r="D20" s="7">
        <v>92</v>
      </c>
      <c r="E20" s="90"/>
      <c r="F20" s="90"/>
    </row>
    <row r="21" spans="1:6" ht="30">
      <c r="A21" s="91">
        <v>7</v>
      </c>
      <c r="B21" s="93" t="s">
        <v>368</v>
      </c>
      <c r="C21" s="5" t="s">
        <v>80</v>
      </c>
      <c r="D21" s="7">
        <v>12</v>
      </c>
      <c r="E21" s="90"/>
      <c r="F21" s="90"/>
    </row>
    <row r="22" spans="1:6" ht="30">
      <c r="A22" s="91">
        <v>8</v>
      </c>
      <c r="B22" s="93" t="s">
        <v>369</v>
      </c>
      <c r="C22" s="5" t="s">
        <v>80</v>
      </c>
      <c r="D22" s="7">
        <v>23</v>
      </c>
      <c r="E22" s="90"/>
      <c r="F22" s="90"/>
    </row>
    <row r="23" spans="1:6" ht="30">
      <c r="A23" s="91">
        <v>9</v>
      </c>
      <c r="B23" s="93" t="s">
        <v>370</v>
      </c>
      <c r="C23" s="5" t="s">
        <v>80</v>
      </c>
      <c r="D23" s="7">
        <v>6</v>
      </c>
      <c r="E23" s="90"/>
      <c r="F23" s="90"/>
    </row>
    <row r="24" spans="1:6" ht="60">
      <c r="A24" s="91">
        <v>10</v>
      </c>
      <c r="B24" s="93" t="s">
        <v>371</v>
      </c>
      <c r="C24" s="5" t="s">
        <v>80</v>
      </c>
      <c r="D24" s="7">
        <v>201</v>
      </c>
      <c r="E24" s="90"/>
      <c r="F24" s="90"/>
    </row>
    <row r="25" spans="1:6">
      <c r="A25" s="91">
        <v>11</v>
      </c>
      <c r="B25" s="94" t="s">
        <v>372</v>
      </c>
      <c r="C25" s="5" t="s">
        <v>80</v>
      </c>
      <c r="D25" s="7">
        <v>30</v>
      </c>
      <c r="E25" s="90"/>
      <c r="F25" s="90"/>
    </row>
    <row r="26" spans="1:6">
      <c r="A26" s="91">
        <v>12</v>
      </c>
      <c r="B26" s="94" t="s">
        <v>373</v>
      </c>
      <c r="C26" s="5" t="s">
        <v>80</v>
      </c>
      <c r="D26" s="7">
        <v>32</v>
      </c>
      <c r="E26" s="90"/>
      <c r="F26" s="90"/>
    </row>
    <row r="27" spans="1:6">
      <c r="A27" s="91">
        <v>13</v>
      </c>
      <c r="B27" s="94" t="s">
        <v>374</v>
      </c>
      <c r="C27" s="5" t="s">
        <v>80</v>
      </c>
      <c r="D27" s="7">
        <v>2</v>
      </c>
      <c r="E27" s="90"/>
      <c r="F27" s="90"/>
    </row>
    <row r="28" spans="1:6">
      <c r="A28" s="91">
        <v>14</v>
      </c>
      <c r="B28" s="94" t="s">
        <v>375</v>
      </c>
      <c r="C28" s="5" t="s">
        <v>80</v>
      </c>
      <c r="D28" s="7">
        <v>10</v>
      </c>
      <c r="E28" s="90"/>
      <c r="F28" s="90"/>
    </row>
    <row r="29" spans="1:6" ht="30">
      <c r="A29" s="91">
        <v>15</v>
      </c>
      <c r="B29" s="93" t="s">
        <v>376</v>
      </c>
      <c r="C29" s="5" t="s">
        <v>19</v>
      </c>
      <c r="D29" s="7">
        <v>100</v>
      </c>
      <c r="E29" s="90"/>
      <c r="F29" s="90"/>
    </row>
    <row r="30" spans="1:6" ht="30">
      <c r="A30" s="91">
        <v>16</v>
      </c>
      <c r="B30" s="93" t="s">
        <v>377</v>
      </c>
      <c r="C30" s="5" t="s">
        <v>19</v>
      </c>
      <c r="D30" s="7">
        <v>50</v>
      </c>
      <c r="E30" s="90"/>
      <c r="F30" s="90"/>
    </row>
    <row r="31" spans="1:6">
      <c r="A31" s="91"/>
      <c r="B31" s="92" t="s">
        <v>378</v>
      </c>
      <c r="C31" s="5"/>
      <c r="D31" s="7"/>
      <c r="E31" s="90"/>
      <c r="F31" s="90"/>
    </row>
    <row r="32" spans="1:6" ht="30">
      <c r="A32" s="91">
        <v>1</v>
      </c>
      <c r="B32" s="93" t="s">
        <v>379</v>
      </c>
      <c r="C32" s="5" t="s">
        <v>80</v>
      </c>
      <c r="D32" s="7">
        <v>58</v>
      </c>
      <c r="E32" s="90"/>
      <c r="F32" s="90"/>
    </row>
    <row r="33" spans="1:6" ht="60">
      <c r="A33" s="91">
        <v>2</v>
      </c>
      <c r="B33" s="93" t="s">
        <v>380</v>
      </c>
      <c r="C33" s="5" t="s">
        <v>80</v>
      </c>
      <c r="D33" s="7">
        <v>60</v>
      </c>
      <c r="E33" s="90"/>
      <c r="F33" s="90"/>
    </row>
    <row r="34" spans="1:6" ht="28.5">
      <c r="A34" s="91"/>
      <c r="B34" s="92" t="s">
        <v>381</v>
      </c>
      <c r="C34" s="5"/>
      <c r="D34" s="7"/>
      <c r="E34" s="90"/>
      <c r="F34" s="90"/>
    </row>
    <row r="35" spans="1:6" ht="33">
      <c r="A35" s="91">
        <v>1</v>
      </c>
      <c r="B35" s="93" t="s">
        <v>382</v>
      </c>
      <c r="C35" s="5" t="s">
        <v>357</v>
      </c>
      <c r="D35" s="7">
        <v>125</v>
      </c>
      <c r="E35" s="90"/>
      <c r="F35" s="90"/>
    </row>
    <row r="36" spans="1:6" ht="30">
      <c r="A36" s="91">
        <v>2</v>
      </c>
      <c r="B36" s="93" t="s">
        <v>383</v>
      </c>
      <c r="C36" s="5" t="s">
        <v>80</v>
      </c>
      <c r="D36" s="7">
        <v>6</v>
      </c>
      <c r="E36" s="90"/>
      <c r="F36" s="90"/>
    </row>
    <row r="37" spans="1:6" ht="30">
      <c r="A37" s="91">
        <v>3</v>
      </c>
      <c r="B37" s="93" t="s">
        <v>384</v>
      </c>
      <c r="C37" s="5" t="s">
        <v>80</v>
      </c>
      <c r="D37" s="7">
        <v>5</v>
      </c>
      <c r="E37" s="90"/>
      <c r="F37" s="90"/>
    </row>
    <row r="38" spans="1:6">
      <c r="A38" s="91">
        <v>4</v>
      </c>
      <c r="B38" s="93" t="s">
        <v>385</v>
      </c>
      <c r="C38" s="5" t="s">
        <v>357</v>
      </c>
      <c r="D38" s="7">
        <v>25</v>
      </c>
      <c r="E38" s="90"/>
      <c r="F38" s="90"/>
    </row>
    <row r="39" spans="1:6">
      <c r="A39" s="91">
        <v>5</v>
      </c>
      <c r="B39" s="93" t="s">
        <v>386</v>
      </c>
      <c r="C39" s="5" t="s">
        <v>357</v>
      </c>
      <c r="D39" s="7">
        <v>70</v>
      </c>
      <c r="E39" s="90"/>
      <c r="F39" s="90"/>
    </row>
    <row r="40" spans="1:6" ht="18">
      <c r="A40" s="91">
        <v>6</v>
      </c>
      <c r="B40" s="93" t="s">
        <v>387</v>
      </c>
      <c r="C40" s="5" t="s">
        <v>357</v>
      </c>
      <c r="D40" s="7">
        <v>3</v>
      </c>
      <c r="E40" s="90"/>
      <c r="F40" s="90"/>
    </row>
    <row r="41" spans="1:6" ht="30">
      <c r="A41" s="91">
        <v>7</v>
      </c>
      <c r="B41" s="93" t="s">
        <v>360</v>
      </c>
      <c r="C41" s="5" t="s">
        <v>357</v>
      </c>
      <c r="D41" s="7">
        <v>80</v>
      </c>
      <c r="E41" s="90"/>
      <c r="F41" s="90"/>
    </row>
    <row r="42" spans="1:6">
      <c r="A42" s="91">
        <v>8</v>
      </c>
      <c r="B42" s="93" t="s">
        <v>388</v>
      </c>
      <c r="C42" s="5" t="s">
        <v>80</v>
      </c>
      <c r="D42" s="7">
        <v>1</v>
      </c>
      <c r="E42" s="90"/>
      <c r="F42" s="90"/>
    </row>
    <row r="43" spans="1:6">
      <c r="A43" s="91">
        <v>9</v>
      </c>
      <c r="B43" s="93" t="s">
        <v>389</v>
      </c>
      <c r="C43" s="5" t="s">
        <v>80</v>
      </c>
      <c r="D43" s="7">
        <v>1</v>
      </c>
      <c r="E43" s="90"/>
      <c r="F43" s="90"/>
    </row>
    <row r="44" spans="1:6">
      <c r="A44" s="91"/>
      <c r="B44" s="92" t="s">
        <v>390</v>
      </c>
      <c r="C44" s="5"/>
      <c r="D44" s="7"/>
      <c r="E44" s="90"/>
      <c r="F44" s="90"/>
    </row>
    <row r="45" spans="1:6">
      <c r="A45" s="91">
        <v>1</v>
      </c>
      <c r="B45" s="93" t="s">
        <v>391</v>
      </c>
      <c r="C45" s="5" t="s">
        <v>80</v>
      </c>
      <c r="D45" s="7">
        <v>1</v>
      </c>
      <c r="E45" s="90"/>
      <c r="F45" s="90"/>
    </row>
    <row r="46" spans="1:6">
      <c r="A46" s="91">
        <v>2</v>
      </c>
      <c r="B46" s="93" t="s">
        <v>392</v>
      </c>
      <c r="C46" s="5" t="s">
        <v>80</v>
      </c>
      <c r="D46" s="7">
        <v>5</v>
      </c>
      <c r="E46" s="90"/>
      <c r="F46" s="90"/>
    </row>
    <row r="47" spans="1:6">
      <c r="A47" s="91">
        <v>3</v>
      </c>
      <c r="B47" s="93" t="s">
        <v>393</v>
      </c>
      <c r="C47" s="5" t="s">
        <v>80</v>
      </c>
      <c r="D47" s="7">
        <v>4</v>
      </c>
      <c r="E47" s="90"/>
      <c r="F47" s="90"/>
    </row>
    <row r="48" spans="1:6">
      <c r="A48" s="91">
        <v>4</v>
      </c>
      <c r="B48" s="93" t="s">
        <v>394</v>
      </c>
      <c r="C48" s="5" t="s">
        <v>80</v>
      </c>
      <c r="D48" s="7">
        <v>4</v>
      </c>
      <c r="E48" s="90"/>
      <c r="F48" s="90"/>
    </row>
    <row r="49" spans="1:6" ht="18">
      <c r="A49" s="91">
        <v>5</v>
      </c>
      <c r="B49" s="93" t="s">
        <v>395</v>
      </c>
      <c r="C49" s="5" t="s">
        <v>357</v>
      </c>
      <c r="D49" s="7">
        <v>20</v>
      </c>
      <c r="E49" s="90"/>
      <c r="F49" s="90"/>
    </row>
    <row r="50" spans="1:6">
      <c r="A50" s="91">
        <v>6</v>
      </c>
      <c r="B50" s="93" t="s">
        <v>396</v>
      </c>
      <c r="C50" s="5" t="s">
        <v>80</v>
      </c>
      <c r="D50" s="7">
        <v>1</v>
      </c>
      <c r="E50" s="90"/>
      <c r="F50" s="90"/>
    </row>
    <row r="51" spans="1:6" ht="33">
      <c r="A51" s="91">
        <v>7</v>
      </c>
      <c r="B51" s="93" t="s">
        <v>397</v>
      </c>
      <c r="C51" s="5" t="s">
        <v>357</v>
      </c>
      <c r="D51" s="7">
        <v>80</v>
      </c>
      <c r="E51" s="90"/>
      <c r="F51" s="90"/>
    </row>
    <row r="52" spans="1:6">
      <c r="A52" s="91">
        <v>8</v>
      </c>
      <c r="B52" s="93" t="s">
        <v>398</v>
      </c>
      <c r="C52" s="5" t="s">
        <v>80</v>
      </c>
      <c r="D52" s="7">
        <v>1</v>
      </c>
      <c r="E52" s="90"/>
      <c r="F52" s="90"/>
    </row>
    <row r="53" spans="1:6">
      <c r="A53" s="91">
        <v>9</v>
      </c>
      <c r="B53" s="93" t="s">
        <v>399</v>
      </c>
      <c r="C53" s="5" t="s">
        <v>80</v>
      </c>
      <c r="D53" s="7">
        <v>6</v>
      </c>
      <c r="E53" s="90"/>
      <c r="F53" s="90"/>
    </row>
    <row r="54" spans="1:6" ht="30">
      <c r="A54" s="91">
        <v>10</v>
      </c>
      <c r="B54" s="93" t="s">
        <v>400</v>
      </c>
      <c r="C54" s="5" t="s">
        <v>357</v>
      </c>
      <c r="D54" s="7">
        <v>120</v>
      </c>
      <c r="E54" s="90"/>
      <c r="F54" s="90"/>
    </row>
    <row r="55" spans="1:6" ht="18">
      <c r="A55" s="91">
        <v>11</v>
      </c>
      <c r="B55" s="93" t="s">
        <v>401</v>
      </c>
      <c r="C55" s="5" t="s">
        <v>357</v>
      </c>
      <c r="D55" s="7">
        <v>30</v>
      </c>
      <c r="E55" s="90"/>
      <c r="F55" s="90"/>
    </row>
    <row r="56" spans="1:6" ht="30">
      <c r="A56" s="91">
        <v>12</v>
      </c>
      <c r="B56" s="93" t="s">
        <v>360</v>
      </c>
      <c r="C56" s="5" t="s">
        <v>357</v>
      </c>
      <c r="D56" s="7">
        <v>80</v>
      </c>
      <c r="E56" s="90"/>
      <c r="F56" s="90"/>
    </row>
    <row r="57" spans="1:6" ht="30">
      <c r="A57" s="91">
        <v>13</v>
      </c>
      <c r="B57" s="93" t="s">
        <v>379</v>
      </c>
      <c r="C57" s="5" t="s">
        <v>80</v>
      </c>
      <c r="D57" s="7">
        <v>2</v>
      </c>
      <c r="E57" s="90"/>
      <c r="F57" s="90"/>
    </row>
    <row r="58" spans="1:6">
      <c r="A58" s="91">
        <v>14</v>
      </c>
      <c r="B58" s="93" t="s">
        <v>402</v>
      </c>
      <c r="C58" s="5" t="s">
        <v>80</v>
      </c>
      <c r="D58" s="7">
        <v>1</v>
      </c>
      <c r="E58" s="90"/>
      <c r="F58" s="90"/>
    </row>
    <row r="59" spans="1:6" ht="28.5">
      <c r="A59" s="91"/>
      <c r="B59" s="92" t="s">
        <v>403</v>
      </c>
      <c r="C59" s="5"/>
      <c r="D59" s="7"/>
      <c r="E59" s="90"/>
      <c r="F59" s="90"/>
    </row>
    <row r="60" spans="1:6" ht="30">
      <c r="A60" s="91">
        <v>1</v>
      </c>
      <c r="B60" s="93" t="s">
        <v>404</v>
      </c>
      <c r="C60" s="5" t="s">
        <v>80</v>
      </c>
      <c r="D60" s="7">
        <v>6</v>
      </c>
      <c r="E60" s="90"/>
      <c r="F60" s="90"/>
    </row>
    <row r="61" spans="1:6">
      <c r="A61" s="91">
        <v>2</v>
      </c>
      <c r="B61" s="93" t="s">
        <v>405</v>
      </c>
      <c r="C61" s="5" t="s">
        <v>80</v>
      </c>
      <c r="D61" s="7">
        <v>60</v>
      </c>
      <c r="E61" s="90"/>
      <c r="F61" s="90"/>
    </row>
    <row r="62" spans="1:6" ht="30">
      <c r="A62" s="91">
        <v>3</v>
      </c>
      <c r="B62" s="93" t="s">
        <v>406</v>
      </c>
      <c r="C62" s="5" t="s">
        <v>357</v>
      </c>
      <c r="D62" s="7">
        <v>220</v>
      </c>
      <c r="E62" s="90"/>
      <c r="F62" s="90"/>
    </row>
    <row r="63" spans="1:6">
      <c r="A63" s="91">
        <v>4</v>
      </c>
      <c r="B63" s="93" t="s">
        <v>407</v>
      </c>
      <c r="C63" s="5" t="s">
        <v>80</v>
      </c>
      <c r="D63" s="7">
        <v>6</v>
      </c>
      <c r="E63" s="90"/>
      <c r="F63" s="90"/>
    </row>
    <row r="64" spans="1:6">
      <c r="A64" s="91"/>
      <c r="B64" s="92" t="s">
        <v>408</v>
      </c>
      <c r="C64" s="5"/>
      <c r="D64" s="7"/>
      <c r="E64" s="90"/>
      <c r="F64" s="90"/>
    </row>
    <row r="65" spans="1:6" ht="30">
      <c r="A65" s="91">
        <v>1</v>
      </c>
      <c r="B65" s="93" t="s">
        <v>409</v>
      </c>
      <c r="C65" s="5" t="s">
        <v>357</v>
      </c>
      <c r="D65" s="7">
        <v>50</v>
      </c>
      <c r="E65" s="90"/>
      <c r="F65" s="90"/>
    </row>
    <row r="66" spans="1:6">
      <c r="A66" s="91">
        <v>2</v>
      </c>
      <c r="B66" s="93" t="s">
        <v>410</v>
      </c>
      <c r="C66" s="5" t="s">
        <v>357</v>
      </c>
      <c r="D66" s="7">
        <v>50</v>
      </c>
      <c r="E66" s="90"/>
      <c r="F66" s="90"/>
    </row>
    <row r="67" spans="1:6">
      <c r="A67" s="91"/>
      <c r="B67" s="92" t="s">
        <v>411</v>
      </c>
      <c r="C67" s="5"/>
      <c r="D67" s="7"/>
      <c r="E67" s="90"/>
      <c r="F67" s="90"/>
    </row>
    <row r="68" spans="1:6" ht="30">
      <c r="A68" s="91">
        <v>1</v>
      </c>
      <c r="B68" s="93" t="s">
        <v>412</v>
      </c>
      <c r="C68" s="5" t="s">
        <v>80</v>
      </c>
      <c r="D68" s="7">
        <v>5</v>
      </c>
      <c r="E68" s="90"/>
      <c r="F68" s="90"/>
    </row>
    <row r="69" spans="1:6">
      <c r="A69" s="91"/>
      <c r="B69" s="92" t="s">
        <v>413</v>
      </c>
      <c r="C69" s="5"/>
      <c r="D69" s="7"/>
      <c r="E69" s="90"/>
      <c r="F69" s="90"/>
    </row>
    <row r="70" spans="1:6" ht="16.5">
      <c r="A70" s="91">
        <v>1</v>
      </c>
      <c r="B70" s="93" t="s">
        <v>414</v>
      </c>
      <c r="C70" s="5" t="s">
        <v>80</v>
      </c>
      <c r="D70" s="7">
        <v>7</v>
      </c>
      <c r="E70" s="90"/>
      <c r="F70" s="90"/>
    </row>
    <row r="71" spans="1:6" ht="45">
      <c r="A71" s="91">
        <v>2</v>
      </c>
      <c r="B71" s="93" t="s">
        <v>415</v>
      </c>
      <c r="C71" s="5" t="s">
        <v>80</v>
      </c>
      <c r="D71" s="7">
        <v>7</v>
      </c>
      <c r="E71" s="90"/>
      <c r="F71" s="90"/>
    </row>
    <row r="72" spans="1:6" ht="30">
      <c r="A72" s="91">
        <v>3</v>
      </c>
      <c r="B72" s="93" t="s">
        <v>416</v>
      </c>
      <c r="C72" s="5" t="s">
        <v>80</v>
      </c>
      <c r="D72" s="7">
        <v>1</v>
      </c>
      <c r="E72" s="90"/>
      <c r="F72" s="90"/>
    </row>
    <row r="73" spans="1:6">
      <c r="A73" s="91"/>
      <c r="B73" s="93" t="s">
        <v>417</v>
      </c>
      <c r="C73" s="5" t="s">
        <v>80</v>
      </c>
      <c r="D73" s="7">
        <v>1</v>
      </c>
      <c r="E73" s="90"/>
      <c r="F73" s="90"/>
    </row>
    <row r="74" spans="1:6">
      <c r="B74" s="95"/>
      <c r="D74" s="211" t="s">
        <v>126</v>
      </c>
      <c r="E74" s="212"/>
      <c r="F74" s="96">
        <f>SUM(F10:F73)</f>
        <v>0</v>
      </c>
    </row>
    <row r="77" spans="1:6">
      <c r="A77" s="14" t="s">
        <v>467</v>
      </c>
      <c r="D77" s="17" t="s">
        <v>468</v>
      </c>
    </row>
    <row r="78" spans="1:6">
      <c r="E78" s="208" t="s">
        <v>530</v>
      </c>
      <c r="F78" s="208"/>
    </row>
  </sheetData>
  <mergeCells count="13">
    <mergeCell ref="E78:F78"/>
    <mergeCell ref="A1:F1"/>
    <mergeCell ref="A2:F2"/>
    <mergeCell ref="A3:F3"/>
    <mergeCell ref="A4:F4"/>
    <mergeCell ref="A5:D5"/>
    <mergeCell ref="E6:E7"/>
    <mergeCell ref="F6:F7"/>
    <mergeCell ref="D74:E74"/>
    <mergeCell ref="A6:A7"/>
    <mergeCell ref="B6:B7"/>
    <mergeCell ref="C6:C7"/>
    <mergeCell ref="D6:D7"/>
  </mergeCells>
  <pageMargins left="0.70866141732283461" right="0.70866141732283461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34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view="pageBreakPreview" topLeftCell="A25" zoomScaleNormal="100" zoomScaleSheetLayoutView="100" workbookViewId="0">
      <selection activeCell="F36" sqref="F36"/>
    </sheetView>
  </sheetViews>
  <sheetFormatPr defaultColWidth="9" defaultRowHeight="15"/>
  <cols>
    <col min="1" max="1" width="5.75" style="53" customWidth="1"/>
    <col min="2" max="2" width="41.125" style="53" customWidth="1"/>
    <col min="3" max="3" width="5.25" style="53" customWidth="1"/>
    <col min="4" max="4" width="11.25" style="73" customWidth="1"/>
    <col min="5" max="5" width="11.25" style="53" customWidth="1"/>
    <col min="6" max="6" width="12.125" style="53" customWidth="1"/>
    <col min="7" max="16384" width="9" style="53"/>
  </cols>
  <sheetData>
    <row r="1" spans="1:6" ht="15" customHeight="1">
      <c r="A1" s="52" t="s">
        <v>271</v>
      </c>
      <c r="B1" s="213" t="s">
        <v>0</v>
      </c>
      <c r="C1" s="213"/>
      <c r="D1" s="213"/>
      <c r="E1" s="213"/>
      <c r="F1" s="213"/>
    </row>
    <row r="2" spans="1:6" ht="15" customHeight="1">
      <c r="A2" s="54" t="s">
        <v>272</v>
      </c>
      <c r="B2" s="214" t="s">
        <v>465</v>
      </c>
      <c r="C2" s="215"/>
      <c r="D2" s="215"/>
      <c r="E2" s="215"/>
      <c r="F2" s="215"/>
    </row>
    <row r="3" spans="1:6">
      <c r="A3" s="55"/>
      <c r="B3" s="217" t="s">
        <v>463</v>
      </c>
      <c r="C3" s="218"/>
      <c r="D3" s="218"/>
      <c r="E3" s="218"/>
      <c r="F3" s="218"/>
    </row>
    <row r="4" spans="1:6">
      <c r="A4" s="55"/>
      <c r="B4" s="218" t="s">
        <v>2</v>
      </c>
      <c r="C4" s="218"/>
      <c r="D4" s="218"/>
      <c r="E4" s="218"/>
      <c r="F4" s="218"/>
    </row>
    <row r="5" spans="1:6">
      <c r="A5" s="56"/>
      <c r="B5" s="220"/>
      <c r="C5" s="220"/>
      <c r="D5" s="220"/>
      <c r="E5" s="220"/>
      <c r="F5" s="3"/>
    </row>
    <row r="6" spans="1:6" ht="42.75">
      <c r="A6" s="57" t="s">
        <v>3</v>
      </c>
      <c r="B6" s="57" t="s">
        <v>4</v>
      </c>
      <c r="C6" s="57" t="s">
        <v>190</v>
      </c>
      <c r="D6" s="57" t="s">
        <v>191</v>
      </c>
      <c r="E6" s="57" t="s">
        <v>192</v>
      </c>
      <c r="F6" s="57" t="s">
        <v>657</v>
      </c>
    </row>
    <row r="7" spans="1:6" ht="28.5">
      <c r="A7" s="58" t="s">
        <v>273</v>
      </c>
      <c r="B7" s="59" t="s">
        <v>274</v>
      </c>
      <c r="C7" s="60"/>
      <c r="D7" s="61"/>
      <c r="E7" s="62"/>
      <c r="F7" s="62"/>
    </row>
    <row r="8" spans="1:6" ht="30">
      <c r="A8" s="63">
        <v>1</v>
      </c>
      <c r="B8" s="64" t="s">
        <v>275</v>
      </c>
      <c r="C8" s="65" t="s">
        <v>12</v>
      </c>
      <c r="D8" s="66">
        <v>15</v>
      </c>
      <c r="E8" s="67"/>
      <c r="F8" s="67"/>
    </row>
    <row r="9" spans="1:6" ht="30">
      <c r="A9" s="63">
        <v>2</v>
      </c>
      <c r="B9" s="64" t="s">
        <v>276</v>
      </c>
      <c r="C9" s="65" t="s">
        <v>12</v>
      </c>
      <c r="D9" s="66">
        <v>15</v>
      </c>
      <c r="E9" s="67"/>
      <c r="F9" s="67"/>
    </row>
    <row r="10" spans="1:6" ht="45">
      <c r="A10" s="63">
        <v>2</v>
      </c>
      <c r="B10" s="64" t="s">
        <v>277</v>
      </c>
      <c r="C10" s="65" t="s">
        <v>12</v>
      </c>
      <c r="D10" s="66">
        <v>12.5</v>
      </c>
      <c r="E10" s="67"/>
      <c r="F10" s="67"/>
    </row>
    <row r="11" spans="1:6" ht="28.5">
      <c r="A11" s="58" t="s">
        <v>278</v>
      </c>
      <c r="B11" s="59" t="s">
        <v>279</v>
      </c>
      <c r="C11" s="60"/>
      <c r="D11" s="61"/>
      <c r="E11" s="67"/>
      <c r="F11" s="67"/>
    </row>
    <row r="12" spans="1:6" ht="30">
      <c r="A12" s="63">
        <v>1</v>
      </c>
      <c r="B12" s="64" t="s">
        <v>280</v>
      </c>
      <c r="C12" s="65" t="s">
        <v>14</v>
      </c>
      <c r="D12" s="66">
        <v>360</v>
      </c>
      <c r="E12" s="67"/>
      <c r="F12" s="67"/>
    </row>
    <row r="13" spans="1:6" ht="30">
      <c r="A13" s="63">
        <v>2</v>
      </c>
      <c r="B13" s="64" t="s">
        <v>281</v>
      </c>
      <c r="C13" s="65" t="s">
        <v>80</v>
      </c>
      <c r="D13" s="66">
        <v>5400</v>
      </c>
      <c r="E13" s="67"/>
      <c r="F13" s="67"/>
    </row>
    <row r="14" spans="1:6" ht="28.5">
      <c r="A14" s="58" t="s">
        <v>282</v>
      </c>
      <c r="B14" s="59" t="s">
        <v>283</v>
      </c>
      <c r="C14" s="60"/>
      <c r="D14" s="61"/>
      <c r="E14" s="67"/>
      <c r="F14" s="67"/>
    </row>
    <row r="15" spans="1:6" ht="30">
      <c r="A15" s="63">
        <v>1</v>
      </c>
      <c r="B15" s="64" t="s">
        <v>284</v>
      </c>
      <c r="C15" s="65" t="s">
        <v>14</v>
      </c>
      <c r="D15" s="66">
        <v>680</v>
      </c>
      <c r="E15" s="67"/>
      <c r="F15" s="67"/>
    </row>
    <row r="16" spans="1:6">
      <c r="A16" s="63">
        <v>2</v>
      </c>
      <c r="B16" s="64" t="s">
        <v>285</v>
      </c>
      <c r="C16" s="65" t="s">
        <v>81</v>
      </c>
      <c r="D16" s="66">
        <v>1700</v>
      </c>
      <c r="E16" s="67"/>
      <c r="F16" s="67"/>
    </row>
    <row r="17" spans="1:6" ht="28.5">
      <c r="A17" s="68" t="s">
        <v>286</v>
      </c>
      <c r="B17" s="69" t="s">
        <v>287</v>
      </c>
      <c r="C17" s="65"/>
      <c r="D17" s="66"/>
      <c r="E17" s="67"/>
      <c r="F17" s="67"/>
    </row>
    <row r="18" spans="1:6">
      <c r="A18" s="63">
        <v>1</v>
      </c>
      <c r="B18" s="64" t="s">
        <v>288</v>
      </c>
      <c r="C18" s="65" t="s">
        <v>12</v>
      </c>
      <c r="D18" s="66">
        <v>1.6</v>
      </c>
      <c r="E18" s="67"/>
      <c r="F18" s="67"/>
    </row>
    <row r="19" spans="1:6" ht="30">
      <c r="A19" s="63">
        <v>2</v>
      </c>
      <c r="B19" s="64" t="s">
        <v>289</v>
      </c>
      <c r="C19" s="65" t="s">
        <v>12</v>
      </c>
      <c r="D19" s="66">
        <v>8</v>
      </c>
      <c r="E19" s="67"/>
      <c r="F19" s="67"/>
    </row>
    <row r="20" spans="1:6" ht="30">
      <c r="A20" s="63">
        <v>3</v>
      </c>
      <c r="B20" s="64" t="s">
        <v>290</v>
      </c>
      <c r="C20" s="65" t="s">
        <v>80</v>
      </c>
      <c r="D20" s="66">
        <v>450</v>
      </c>
      <c r="E20" s="67"/>
      <c r="F20" s="67"/>
    </row>
    <row r="21" spans="1:6" ht="28.5">
      <c r="A21" s="68" t="s">
        <v>291</v>
      </c>
      <c r="B21" s="69" t="s">
        <v>292</v>
      </c>
      <c r="C21" s="65" t="s">
        <v>12</v>
      </c>
      <c r="D21" s="66">
        <v>470</v>
      </c>
      <c r="E21" s="67"/>
      <c r="F21" s="67"/>
    </row>
    <row r="22" spans="1:6">
      <c r="A22" s="68" t="s">
        <v>293</v>
      </c>
      <c r="B22" s="69" t="s">
        <v>294</v>
      </c>
      <c r="C22" s="65"/>
      <c r="D22" s="66"/>
      <c r="E22" s="67"/>
      <c r="F22" s="67"/>
    </row>
    <row r="23" spans="1:6">
      <c r="A23" s="63">
        <v>1</v>
      </c>
      <c r="B23" s="64" t="s">
        <v>295</v>
      </c>
      <c r="C23" s="65" t="s">
        <v>14</v>
      </c>
      <c r="D23" s="66">
        <v>20</v>
      </c>
      <c r="E23" s="67"/>
      <c r="F23" s="67"/>
    </row>
    <row r="24" spans="1:6">
      <c r="A24" s="63">
        <v>2</v>
      </c>
      <c r="B24" s="64" t="s">
        <v>296</v>
      </c>
      <c r="C24" s="65" t="s">
        <v>14</v>
      </c>
      <c r="D24" s="66">
        <v>35</v>
      </c>
      <c r="E24" s="67"/>
      <c r="F24" s="67"/>
    </row>
    <row r="25" spans="1:6">
      <c r="A25" s="63">
        <v>3</v>
      </c>
      <c r="B25" s="64" t="s">
        <v>297</v>
      </c>
      <c r="C25" s="65" t="s">
        <v>14</v>
      </c>
      <c r="D25" s="66">
        <v>30</v>
      </c>
      <c r="E25" s="67"/>
      <c r="F25" s="67"/>
    </row>
    <row r="26" spans="1:6">
      <c r="A26" s="68" t="s">
        <v>298</v>
      </c>
      <c r="B26" s="69" t="s">
        <v>299</v>
      </c>
      <c r="C26" s="65"/>
      <c r="D26" s="66"/>
      <c r="E26" s="67"/>
      <c r="F26" s="67"/>
    </row>
    <row r="27" spans="1:6">
      <c r="A27" s="63">
        <v>1</v>
      </c>
      <c r="B27" s="70" t="s">
        <v>300</v>
      </c>
      <c r="C27" s="65" t="s">
        <v>19</v>
      </c>
      <c r="D27" s="66">
        <v>2610</v>
      </c>
      <c r="E27" s="67"/>
      <c r="F27" s="67"/>
    </row>
    <row r="28" spans="1:6">
      <c r="A28" s="63">
        <v>2</v>
      </c>
      <c r="B28" s="70" t="s">
        <v>301</v>
      </c>
      <c r="C28" s="65" t="s">
        <v>80</v>
      </c>
      <c r="D28" s="71">
        <v>56</v>
      </c>
      <c r="E28" s="67"/>
      <c r="F28" s="67"/>
    </row>
    <row r="29" spans="1:6">
      <c r="A29" s="63">
        <v>3</v>
      </c>
      <c r="B29" s="70" t="s">
        <v>302</v>
      </c>
      <c r="C29" s="65" t="s">
        <v>80</v>
      </c>
      <c r="D29" s="71">
        <v>12</v>
      </c>
      <c r="E29" s="67"/>
      <c r="F29" s="67"/>
    </row>
    <row r="30" spans="1:6">
      <c r="A30" s="63">
        <v>4</v>
      </c>
      <c r="B30" s="70" t="s">
        <v>303</v>
      </c>
      <c r="C30" s="65" t="s">
        <v>12</v>
      </c>
      <c r="D30" s="71">
        <v>4</v>
      </c>
      <c r="E30" s="67"/>
      <c r="F30" s="67"/>
    </row>
    <row r="31" spans="1:6">
      <c r="A31" s="63">
        <v>5</v>
      </c>
      <c r="B31" s="70" t="s">
        <v>304</v>
      </c>
      <c r="C31" s="65" t="s">
        <v>14</v>
      </c>
      <c r="D31" s="71">
        <v>37.4</v>
      </c>
      <c r="E31" s="67"/>
      <c r="F31" s="67"/>
    </row>
    <row r="32" spans="1:6">
      <c r="A32" s="63">
        <v>6</v>
      </c>
      <c r="B32" s="70" t="s">
        <v>305</v>
      </c>
      <c r="C32" s="65" t="s">
        <v>14</v>
      </c>
      <c r="D32" s="71">
        <v>74.8</v>
      </c>
      <c r="E32" s="67"/>
      <c r="F32" s="67"/>
    </row>
    <row r="33" spans="1:6">
      <c r="D33" s="226" t="s">
        <v>126</v>
      </c>
      <c r="E33" s="227"/>
      <c r="F33" s="72">
        <f>SUM(F8:F32)</f>
        <v>0</v>
      </c>
    </row>
    <row r="34" spans="1:6">
      <c r="A34" s="14"/>
      <c r="B34" s="99"/>
      <c r="C34" s="4"/>
      <c r="D34" s="16"/>
      <c r="E34" s="17"/>
      <c r="F34" s="17"/>
    </row>
    <row r="35" spans="1:6">
      <c r="A35" s="14"/>
      <c r="B35" s="99"/>
      <c r="C35" s="4"/>
      <c r="D35" s="16"/>
      <c r="E35" s="17"/>
      <c r="F35" s="17"/>
    </row>
    <row r="36" spans="1:6">
      <c r="A36" s="14" t="s">
        <v>467</v>
      </c>
      <c r="B36" s="99"/>
      <c r="C36" s="4"/>
      <c r="D36" s="17" t="s">
        <v>468</v>
      </c>
      <c r="E36" s="17"/>
      <c r="F36" s="17"/>
    </row>
    <row r="37" spans="1:6">
      <c r="A37" s="14"/>
      <c r="B37" s="99"/>
      <c r="C37" s="4"/>
      <c r="D37" s="16"/>
      <c r="E37" s="208" t="s">
        <v>531</v>
      </c>
      <c r="F37" s="208"/>
    </row>
    <row r="38" spans="1:6">
      <c r="A38" s="14"/>
      <c r="B38" s="99"/>
      <c r="C38" s="4"/>
      <c r="D38" s="16"/>
      <c r="E38" s="17"/>
      <c r="F38" s="17"/>
    </row>
  </sheetData>
  <autoFilter ref="A6:F25"/>
  <mergeCells count="7">
    <mergeCell ref="E37:F37"/>
    <mergeCell ref="D33:E33"/>
    <mergeCell ref="B1:F1"/>
    <mergeCell ref="B2:F2"/>
    <mergeCell ref="B3:F3"/>
    <mergeCell ref="B4:F4"/>
    <mergeCell ref="B5:E5"/>
  </mergeCells>
  <pageMargins left="0.70866141732283472" right="0.11811023622047245" top="0.35433070866141736" bottom="0.35433070866141736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0"/>
  <sheetViews>
    <sheetView showWhiteSpace="0" view="pageBreakPreview" topLeftCell="A64" zoomScale="60" zoomScaleNormal="100" workbookViewId="0">
      <selection activeCell="E10" sqref="E10:F86"/>
    </sheetView>
  </sheetViews>
  <sheetFormatPr defaultRowHeight="12.75"/>
  <cols>
    <col min="1" max="1" width="4.5" style="101" customWidth="1"/>
    <col min="2" max="2" width="74.625" style="101" customWidth="1"/>
    <col min="3" max="3" width="6.125" style="101" customWidth="1"/>
    <col min="4" max="4" width="8.375" style="101" customWidth="1"/>
    <col min="5" max="5" width="9.875" style="133" customWidth="1"/>
    <col min="6" max="6" width="11.5" style="133" customWidth="1"/>
    <col min="7" max="239" width="9" style="101"/>
    <col min="240" max="240" width="3.625" style="101" customWidth="1"/>
    <col min="241" max="241" width="74.625" style="101" customWidth="1"/>
    <col min="242" max="242" width="6.125" style="101" customWidth="1"/>
    <col min="243" max="243" width="6.625" style="101" customWidth="1"/>
    <col min="244" max="244" width="9.875" style="101" customWidth="1"/>
    <col min="245" max="245" width="11.5" style="101" customWidth="1"/>
    <col min="246" max="495" width="9" style="101"/>
    <col min="496" max="496" width="3.625" style="101" customWidth="1"/>
    <col min="497" max="497" width="74.625" style="101" customWidth="1"/>
    <col min="498" max="498" width="6.125" style="101" customWidth="1"/>
    <col min="499" max="499" width="6.625" style="101" customWidth="1"/>
    <col min="500" max="500" width="9.875" style="101" customWidth="1"/>
    <col min="501" max="501" width="11.5" style="101" customWidth="1"/>
    <col min="502" max="751" width="9" style="101"/>
    <col min="752" max="752" width="3.625" style="101" customWidth="1"/>
    <col min="753" max="753" width="74.625" style="101" customWidth="1"/>
    <col min="754" max="754" width="6.125" style="101" customWidth="1"/>
    <col min="755" max="755" width="6.625" style="101" customWidth="1"/>
    <col min="756" max="756" width="9.875" style="101" customWidth="1"/>
    <col min="757" max="757" width="11.5" style="101" customWidth="1"/>
    <col min="758" max="1007" width="9" style="101"/>
    <col min="1008" max="1008" width="3.625" style="101" customWidth="1"/>
    <col min="1009" max="1009" width="74.625" style="101" customWidth="1"/>
    <col min="1010" max="1010" width="6.125" style="101" customWidth="1"/>
    <col min="1011" max="1011" width="6.625" style="101" customWidth="1"/>
    <col min="1012" max="1012" width="9.875" style="101" customWidth="1"/>
    <col min="1013" max="1013" width="11.5" style="101" customWidth="1"/>
    <col min="1014" max="1263" width="9" style="101"/>
    <col min="1264" max="1264" width="3.625" style="101" customWidth="1"/>
    <col min="1265" max="1265" width="74.625" style="101" customWidth="1"/>
    <col min="1266" max="1266" width="6.125" style="101" customWidth="1"/>
    <col min="1267" max="1267" width="6.625" style="101" customWidth="1"/>
    <col min="1268" max="1268" width="9.875" style="101" customWidth="1"/>
    <col min="1269" max="1269" width="11.5" style="101" customWidth="1"/>
    <col min="1270" max="1519" width="9" style="101"/>
    <col min="1520" max="1520" width="3.625" style="101" customWidth="1"/>
    <col min="1521" max="1521" width="74.625" style="101" customWidth="1"/>
    <col min="1522" max="1522" width="6.125" style="101" customWidth="1"/>
    <col min="1523" max="1523" width="6.625" style="101" customWidth="1"/>
    <col min="1524" max="1524" width="9.875" style="101" customWidth="1"/>
    <col min="1525" max="1525" width="11.5" style="101" customWidth="1"/>
    <col min="1526" max="1775" width="9" style="101"/>
    <col min="1776" max="1776" width="3.625" style="101" customWidth="1"/>
    <col min="1777" max="1777" width="74.625" style="101" customWidth="1"/>
    <col min="1778" max="1778" width="6.125" style="101" customWidth="1"/>
    <col min="1779" max="1779" width="6.625" style="101" customWidth="1"/>
    <col min="1780" max="1780" width="9.875" style="101" customWidth="1"/>
    <col min="1781" max="1781" width="11.5" style="101" customWidth="1"/>
    <col min="1782" max="2031" width="9" style="101"/>
    <col min="2032" max="2032" width="3.625" style="101" customWidth="1"/>
    <col min="2033" max="2033" width="74.625" style="101" customWidth="1"/>
    <col min="2034" max="2034" width="6.125" style="101" customWidth="1"/>
    <col min="2035" max="2035" width="6.625" style="101" customWidth="1"/>
    <col min="2036" max="2036" width="9.875" style="101" customWidth="1"/>
    <col min="2037" max="2037" width="11.5" style="101" customWidth="1"/>
    <col min="2038" max="2287" width="9" style="101"/>
    <col min="2288" max="2288" width="3.625" style="101" customWidth="1"/>
    <col min="2289" max="2289" width="74.625" style="101" customWidth="1"/>
    <col min="2290" max="2290" width="6.125" style="101" customWidth="1"/>
    <col min="2291" max="2291" width="6.625" style="101" customWidth="1"/>
    <col min="2292" max="2292" width="9.875" style="101" customWidth="1"/>
    <col min="2293" max="2293" width="11.5" style="101" customWidth="1"/>
    <col min="2294" max="2543" width="9" style="101"/>
    <col min="2544" max="2544" width="3.625" style="101" customWidth="1"/>
    <col min="2545" max="2545" width="74.625" style="101" customWidth="1"/>
    <col min="2546" max="2546" width="6.125" style="101" customWidth="1"/>
    <col min="2547" max="2547" width="6.625" style="101" customWidth="1"/>
    <col min="2548" max="2548" width="9.875" style="101" customWidth="1"/>
    <col min="2549" max="2549" width="11.5" style="101" customWidth="1"/>
    <col min="2550" max="2799" width="9" style="101"/>
    <col min="2800" max="2800" width="3.625" style="101" customWidth="1"/>
    <col min="2801" max="2801" width="74.625" style="101" customWidth="1"/>
    <col min="2802" max="2802" width="6.125" style="101" customWidth="1"/>
    <col min="2803" max="2803" width="6.625" style="101" customWidth="1"/>
    <col min="2804" max="2804" width="9.875" style="101" customWidth="1"/>
    <col min="2805" max="2805" width="11.5" style="101" customWidth="1"/>
    <col min="2806" max="3055" width="9" style="101"/>
    <col min="3056" max="3056" width="3.625" style="101" customWidth="1"/>
    <col min="3057" max="3057" width="74.625" style="101" customWidth="1"/>
    <col min="3058" max="3058" width="6.125" style="101" customWidth="1"/>
    <col min="3059" max="3059" width="6.625" style="101" customWidth="1"/>
    <col min="3060" max="3060" width="9.875" style="101" customWidth="1"/>
    <col min="3061" max="3061" width="11.5" style="101" customWidth="1"/>
    <col min="3062" max="3311" width="9" style="101"/>
    <col min="3312" max="3312" width="3.625" style="101" customWidth="1"/>
    <col min="3313" max="3313" width="74.625" style="101" customWidth="1"/>
    <col min="3314" max="3314" width="6.125" style="101" customWidth="1"/>
    <col min="3315" max="3315" width="6.625" style="101" customWidth="1"/>
    <col min="3316" max="3316" width="9.875" style="101" customWidth="1"/>
    <col min="3317" max="3317" width="11.5" style="101" customWidth="1"/>
    <col min="3318" max="3567" width="9" style="101"/>
    <col min="3568" max="3568" width="3.625" style="101" customWidth="1"/>
    <col min="3569" max="3569" width="74.625" style="101" customWidth="1"/>
    <col min="3570" max="3570" width="6.125" style="101" customWidth="1"/>
    <col min="3571" max="3571" width="6.625" style="101" customWidth="1"/>
    <col min="3572" max="3572" width="9.875" style="101" customWidth="1"/>
    <col min="3573" max="3573" width="11.5" style="101" customWidth="1"/>
    <col min="3574" max="3823" width="9" style="101"/>
    <col min="3824" max="3824" width="3.625" style="101" customWidth="1"/>
    <col min="3825" max="3825" width="74.625" style="101" customWidth="1"/>
    <col min="3826" max="3826" width="6.125" style="101" customWidth="1"/>
    <col min="3827" max="3827" width="6.625" style="101" customWidth="1"/>
    <col min="3828" max="3828" width="9.875" style="101" customWidth="1"/>
    <col min="3829" max="3829" width="11.5" style="101" customWidth="1"/>
    <col min="3830" max="4079" width="9" style="101"/>
    <col min="4080" max="4080" width="3.625" style="101" customWidth="1"/>
    <col min="4081" max="4081" width="74.625" style="101" customWidth="1"/>
    <col min="4082" max="4082" width="6.125" style="101" customWidth="1"/>
    <col min="4083" max="4083" width="6.625" style="101" customWidth="1"/>
    <col min="4084" max="4084" width="9.875" style="101" customWidth="1"/>
    <col min="4085" max="4085" width="11.5" style="101" customWidth="1"/>
    <col min="4086" max="4335" width="9" style="101"/>
    <col min="4336" max="4336" width="3.625" style="101" customWidth="1"/>
    <col min="4337" max="4337" width="74.625" style="101" customWidth="1"/>
    <col min="4338" max="4338" width="6.125" style="101" customWidth="1"/>
    <col min="4339" max="4339" width="6.625" style="101" customWidth="1"/>
    <col min="4340" max="4340" width="9.875" style="101" customWidth="1"/>
    <col min="4341" max="4341" width="11.5" style="101" customWidth="1"/>
    <col min="4342" max="4591" width="9" style="101"/>
    <col min="4592" max="4592" width="3.625" style="101" customWidth="1"/>
    <col min="4593" max="4593" width="74.625" style="101" customWidth="1"/>
    <col min="4594" max="4594" width="6.125" style="101" customWidth="1"/>
    <col min="4595" max="4595" width="6.625" style="101" customWidth="1"/>
    <col min="4596" max="4596" width="9.875" style="101" customWidth="1"/>
    <col min="4597" max="4597" width="11.5" style="101" customWidth="1"/>
    <col min="4598" max="4847" width="9" style="101"/>
    <col min="4848" max="4848" width="3.625" style="101" customWidth="1"/>
    <col min="4849" max="4849" width="74.625" style="101" customWidth="1"/>
    <col min="4850" max="4850" width="6.125" style="101" customWidth="1"/>
    <col min="4851" max="4851" width="6.625" style="101" customWidth="1"/>
    <col min="4852" max="4852" width="9.875" style="101" customWidth="1"/>
    <col min="4853" max="4853" width="11.5" style="101" customWidth="1"/>
    <col min="4854" max="5103" width="9" style="101"/>
    <col min="5104" max="5104" width="3.625" style="101" customWidth="1"/>
    <col min="5105" max="5105" width="74.625" style="101" customWidth="1"/>
    <col min="5106" max="5106" width="6.125" style="101" customWidth="1"/>
    <col min="5107" max="5107" width="6.625" style="101" customWidth="1"/>
    <col min="5108" max="5108" width="9.875" style="101" customWidth="1"/>
    <col min="5109" max="5109" width="11.5" style="101" customWidth="1"/>
    <col min="5110" max="5359" width="9" style="101"/>
    <col min="5360" max="5360" width="3.625" style="101" customWidth="1"/>
    <col min="5361" max="5361" width="74.625" style="101" customWidth="1"/>
    <col min="5362" max="5362" width="6.125" style="101" customWidth="1"/>
    <col min="5363" max="5363" width="6.625" style="101" customWidth="1"/>
    <col min="5364" max="5364" width="9.875" style="101" customWidth="1"/>
    <col min="5365" max="5365" width="11.5" style="101" customWidth="1"/>
    <col min="5366" max="5615" width="9" style="101"/>
    <col min="5616" max="5616" width="3.625" style="101" customWidth="1"/>
    <col min="5617" max="5617" width="74.625" style="101" customWidth="1"/>
    <col min="5618" max="5618" width="6.125" style="101" customWidth="1"/>
    <col min="5619" max="5619" width="6.625" style="101" customWidth="1"/>
    <col min="5620" max="5620" width="9.875" style="101" customWidth="1"/>
    <col min="5621" max="5621" width="11.5" style="101" customWidth="1"/>
    <col min="5622" max="5871" width="9" style="101"/>
    <col min="5872" max="5872" width="3.625" style="101" customWidth="1"/>
    <col min="5873" max="5873" width="74.625" style="101" customWidth="1"/>
    <col min="5874" max="5874" width="6.125" style="101" customWidth="1"/>
    <col min="5875" max="5875" width="6.625" style="101" customWidth="1"/>
    <col min="5876" max="5876" width="9.875" style="101" customWidth="1"/>
    <col min="5877" max="5877" width="11.5" style="101" customWidth="1"/>
    <col min="5878" max="6127" width="9" style="101"/>
    <col min="6128" max="6128" width="3.625" style="101" customWidth="1"/>
    <col min="6129" max="6129" width="74.625" style="101" customWidth="1"/>
    <col min="6130" max="6130" width="6.125" style="101" customWidth="1"/>
    <col min="6131" max="6131" width="6.625" style="101" customWidth="1"/>
    <col min="6132" max="6132" width="9.875" style="101" customWidth="1"/>
    <col min="6133" max="6133" width="11.5" style="101" customWidth="1"/>
    <col min="6134" max="6383" width="9" style="101"/>
    <col min="6384" max="6384" width="3.625" style="101" customWidth="1"/>
    <col min="6385" max="6385" width="74.625" style="101" customWidth="1"/>
    <col min="6386" max="6386" width="6.125" style="101" customWidth="1"/>
    <col min="6387" max="6387" width="6.625" style="101" customWidth="1"/>
    <col min="6388" max="6388" width="9.875" style="101" customWidth="1"/>
    <col min="6389" max="6389" width="11.5" style="101" customWidth="1"/>
    <col min="6390" max="6639" width="9" style="101"/>
    <col min="6640" max="6640" width="3.625" style="101" customWidth="1"/>
    <col min="6641" max="6641" width="74.625" style="101" customWidth="1"/>
    <col min="6642" max="6642" width="6.125" style="101" customWidth="1"/>
    <col min="6643" max="6643" width="6.625" style="101" customWidth="1"/>
    <col min="6644" max="6644" width="9.875" style="101" customWidth="1"/>
    <col min="6645" max="6645" width="11.5" style="101" customWidth="1"/>
    <col min="6646" max="6895" width="9" style="101"/>
    <col min="6896" max="6896" width="3.625" style="101" customWidth="1"/>
    <col min="6897" max="6897" width="74.625" style="101" customWidth="1"/>
    <col min="6898" max="6898" width="6.125" style="101" customWidth="1"/>
    <col min="6899" max="6899" width="6.625" style="101" customWidth="1"/>
    <col min="6900" max="6900" width="9.875" style="101" customWidth="1"/>
    <col min="6901" max="6901" width="11.5" style="101" customWidth="1"/>
    <col min="6902" max="7151" width="9" style="101"/>
    <col min="7152" max="7152" width="3.625" style="101" customWidth="1"/>
    <col min="7153" max="7153" width="74.625" style="101" customWidth="1"/>
    <col min="7154" max="7154" width="6.125" style="101" customWidth="1"/>
    <col min="7155" max="7155" width="6.625" style="101" customWidth="1"/>
    <col min="7156" max="7156" width="9.875" style="101" customWidth="1"/>
    <col min="7157" max="7157" width="11.5" style="101" customWidth="1"/>
    <col min="7158" max="7407" width="9" style="101"/>
    <col min="7408" max="7408" width="3.625" style="101" customWidth="1"/>
    <col min="7409" max="7409" width="74.625" style="101" customWidth="1"/>
    <col min="7410" max="7410" width="6.125" style="101" customWidth="1"/>
    <col min="7411" max="7411" width="6.625" style="101" customWidth="1"/>
    <col min="7412" max="7412" width="9.875" style="101" customWidth="1"/>
    <col min="7413" max="7413" width="11.5" style="101" customWidth="1"/>
    <col min="7414" max="7663" width="9" style="101"/>
    <col min="7664" max="7664" width="3.625" style="101" customWidth="1"/>
    <col min="7665" max="7665" width="74.625" style="101" customWidth="1"/>
    <col min="7666" max="7666" width="6.125" style="101" customWidth="1"/>
    <col min="7667" max="7667" width="6.625" style="101" customWidth="1"/>
    <col min="7668" max="7668" width="9.875" style="101" customWidth="1"/>
    <col min="7669" max="7669" width="11.5" style="101" customWidth="1"/>
    <col min="7670" max="7919" width="9" style="101"/>
    <col min="7920" max="7920" width="3.625" style="101" customWidth="1"/>
    <col min="7921" max="7921" width="74.625" style="101" customWidth="1"/>
    <col min="7922" max="7922" width="6.125" style="101" customWidth="1"/>
    <col min="7923" max="7923" width="6.625" style="101" customWidth="1"/>
    <col min="7924" max="7924" width="9.875" style="101" customWidth="1"/>
    <col min="7925" max="7925" width="11.5" style="101" customWidth="1"/>
    <col min="7926" max="8175" width="9" style="101"/>
    <col min="8176" max="8176" width="3.625" style="101" customWidth="1"/>
    <col min="8177" max="8177" width="74.625" style="101" customWidth="1"/>
    <col min="8178" max="8178" width="6.125" style="101" customWidth="1"/>
    <col min="8179" max="8179" width="6.625" style="101" customWidth="1"/>
    <col min="8180" max="8180" width="9.875" style="101" customWidth="1"/>
    <col min="8181" max="8181" width="11.5" style="101" customWidth="1"/>
    <col min="8182" max="8431" width="9" style="101"/>
    <col min="8432" max="8432" width="3.625" style="101" customWidth="1"/>
    <col min="8433" max="8433" width="74.625" style="101" customWidth="1"/>
    <col min="8434" max="8434" width="6.125" style="101" customWidth="1"/>
    <col min="8435" max="8435" width="6.625" style="101" customWidth="1"/>
    <col min="8436" max="8436" width="9.875" style="101" customWidth="1"/>
    <col min="8437" max="8437" width="11.5" style="101" customWidth="1"/>
    <col min="8438" max="8687" width="9" style="101"/>
    <col min="8688" max="8688" width="3.625" style="101" customWidth="1"/>
    <col min="8689" max="8689" width="74.625" style="101" customWidth="1"/>
    <col min="8690" max="8690" width="6.125" style="101" customWidth="1"/>
    <col min="8691" max="8691" width="6.625" style="101" customWidth="1"/>
    <col min="8692" max="8692" width="9.875" style="101" customWidth="1"/>
    <col min="8693" max="8693" width="11.5" style="101" customWidth="1"/>
    <col min="8694" max="8943" width="9" style="101"/>
    <col min="8944" max="8944" width="3.625" style="101" customWidth="1"/>
    <col min="8945" max="8945" width="74.625" style="101" customWidth="1"/>
    <col min="8946" max="8946" width="6.125" style="101" customWidth="1"/>
    <col min="8947" max="8947" width="6.625" style="101" customWidth="1"/>
    <col min="8948" max="8948" width="9.875" style="101" customWidth="1"/>
    <col min="8949" max="8949" width="11.5" style="101" customWidth="1"/>
    <col min="8950" max="9199" width="9" style="101"/>
    <col min="9200" max="9200" width="3.625" style="101" customWidth="1"/>
    <col min="9201" max="9201" width="74.625" style="101" customWidth="1"/>
    <col min="9202" max="9202" width="6.125" style="101" customWidth="1"/>
    <col min="9203" max="9203" width="6.625" style="101" customWidth="1"/>
    <col min="9204" max="9204" width="9.875" style="101" customWidth="1"/>
    <col min="9205" max="9205" width="11.5" style="101" customWidth="1"/>
    <col min="9206" max="9455" width="9" style="101"/>
    <col min="9456" max="9456" width="3.625" style="101" customWidth="1"/>
    <col min="9457" max="9457" width="74.625" style="101" customWidth="1"/>
    <col min="9458" max="9458" width="6.125" style="101" customWidth="1"/>
    <col min="9459" max="9459" width="6.625" style="101" customWidth="1"/>
    <col min="9460" max="9460" width="9.875" style="101" customWidth="1"/>
    <col min="9461" max="9461" width="11.5" style="101" customWidth="1"/>
    <col min="9462" max="9711" width="9" style="101"/>
    <col min="9712" max="9712" width="3.625" style="101" customWidth="1"/>
    <col min="9713" max="9713" width="74.625" style="101" customWidth="1"/>
    <col min="9714" max="9714" width="6.125" style="101" customWidth="1"/>
    <col min="9715" max="9715" width="6.625" style="101" customWidth="1"/>
    <col min="9716" max="9716" width="9.875" style="101" customWidth="1"/>
    <col min="9717" max="9717" width="11.5" style="101" customWidth="1"/>
    <col min="9718" max="9967" width="9" style="101"/>
    <col min="9968" max="9968" width="3.625" style="101" customWidth="1"/>
    <col min="9969" max="9969" width="74.625" style="101" customWidth="1"/>
    <col min="9970" max="9970" width="6.125" style="101" customWidth="1"/>
    <col min="9971" max="9971" width="6.625" style="101" customWidth="1"/>
    <col min="9972" max="9972" width="9.875" style="101" customWidth="1"/>
    <col min="9973" max="9973" width="11.5" style="101" customWidth="1"/>
    <col min="9974" max="10223" width="9" style="101"/>
    <col min="10224" max="10224" width="3.625" style="101" customWidth="1"/>
    <col min="10225" max="10225" width="74.625" style="101" customWidth="1"/>
    <col min="10226" max="10226" width="6.125" style="101" customWidth="1"/>
    <col min="10227" max="10227" width="6.625" style="101" customWidth="1"/>
    <col min="10228" max="10228" width="9.875" style="101" customWidth="1"/>
    <col min="10229" max="10229" width="11.5" style="101" customWidth="1"/>
    <col min="10230" max="10479" width="9" style="101"/>
    <col min="10480" max="10480" width="3.625" style="101" customWidth="1"/>
    <col min="10481" max="10481" width="74.625" style="101" customWidth="1"/>
    <col min="10482" max="10482" width="6.125" style="101" customWidth="1"/>
    <col min="10483" max="10483" width="6.625" style="101" customWidth="1"/>
    <col min="10484" max="10484" width="9.875" style="101" customWidth="1"/>
    <col min="10485" max="10485" width="11.5" style="101" customWidth="1"/>
    <col min="10486" max="10735" width="9" style="101"/>
    <col min="10736" max="10736" width="3.625" style="101" customWidth="1"/>
    <col min="10737" max="10737" width="74.625" style="101" customWidth="1"/>
    <col min="10738" max="10738" width="6.125" style="101" customWidth="1"/>
    <col min="10739" max="10739" width="6.625" style="101" customWidth="1"/>
    <col min="10740" max="10740" width="9.875" style="101" customWidth="1"/>
    <col min="10741" max="10741" width="11.5" style="101" customWidth="1"/>
    <col min="10742" max="10991" width="9" style="101"/>
    <col min="10992" max="10992" width="3.625" style="101" customWidth="1"/>
    <col min="10993" max="10993" width="74.625" style="101" customWidth="1"/>
    <col min="10994" max="10994" width="6.125" style="101" customWidth="1"/>
    <col min="10995" max="10995" width="6.625" style="101" customWidth="1"/>
    <col min="10996" max="10996" width="9.875" style="101" customWidth="1"/>
    <col min="10997" max="10997" width="11.5" style="101" customWidth="1"/>
    <col min="10998" max="11247" width="9" style="101"/>
    <col min="11248" max="11248" width="3.625" style="101" customWidth="1"/>
    <col min="11249" max="11249" width="74.625" style="101" customWidth="1"/>
    <col min="11250" max="11250" width="6.125" style="101" customWidth="1"/>
    <col min="11251" max="11251" width="6.625" style="101" customWidth="1"/>
    <col min="11252" max="11252" width="9.875" style="101" customWidth="1"/>
    <col min="11253" max="11253" width="11.5" style="101" customWidth="1"/>
    <col min="11254" max="11503" width="9" style="101"/>
    <col min="11504" max="11504" width="3.625" style="101" customWidth="1"/>
    <col min="11505" max="11505" width="74.625" style="101" customWidth="1"/>
    <col min="11506" max="11506" width="6.125" style="101" customWidth="1"/>
    <col min="11507" max="11507" width="6.625" style="101" customWidth="1"/>
    <col min="11508" max="11508" width="9.875" style="101" customWidth="1"/>
    <col min="11509" max="11509" width="11.5" style="101" customWidth="1"/>
    <col min="11510" max="11759" width="9" style="101"/>
    <col min="11760" max="11760" width="3.625" style="101" customWidth="1"/>
    <col min="11761" max="11761" width="74.625" style="101" customWidth="1"/>
    <col min="11762" max="11762" width="6.125" style="101" customWidth="1"/>
    <col min="11763" max="11763" width="6.625" style="101" customWidth="1"/>
    <col min="11764" max="11764" width="9.875" style="101" customWidth="1"/>
    <col min="11765" max="11765" width="11.5" style="101" customWidth="1"/>
    <col min="11766" max="12015" width="9" style="101"/>
    <col min="12016" max="12016" width="3.625" style="101" customWidth="1"/>
    <col min="12017" max="12017" width="74.625" style="101" customWidth="1"/>
    <col min="12018" max="12018" width="6.125" style="101" customWidth="1"/>
    <col min="12019" max="12019" width="6.625" style="101" customWidth="1"/>
    <col min="12020" max="12020" width="9.875" style="101" customWidth="1"/>
    <col min="12021" max="12021" width="11.5" style="101" customWidth="1"/>
    <col min="12022" max="12271" width="9" style="101"/>
    <col min="12272" max="12272" width="3.625" style="101" customWidth="1"/>
    <col min="12273" max="12273" width="74.625" style="101" customWidth="1"/>
    <col min="12274" max="12274" width="6.125" style="101" customWidth="1"/>
    <col min="12275" max="12275" width="6.625" style="101" customWidth="1"/>
    <col min="12276" max="12276" width="9.875" style="101" customWidth="1"/>
    <col min="12277" max="12277" width="11.5" style="101" customWidth="1"/>
    <col min="12278" max="12527" width="9" style="101"/>
    <col min="12528" max="12528" width="3.625" style="101" customWidth="1"/>
    <col min="12529" max="12529" width="74.625" style="101" customWidth="1"/>
    <col min="12530" max="12530" width="6.125" style="101" customWidth="1"/>
    <col min="12531" max="12531" width="6.625" style="101" customWidth="1"/>
    <col min="12532" max="12532" width="9.875" style="101" customWidth="1"/>
    <col min="12533" max="12533" width="11.5" style="101" customWidth="1"/>
    <col min="12534" max="12783" width="9" style="101"/>
    <col min="12784" max="12784" width="3.625" style="101" customWidth="1"/>
    <col min="12785" max="12785" width="74.625" style="101" customWidth="1"/>
    <col min="12786" max="12786" width="6.125" style="101" customWidth="1"/>
    <col min="12787" max="12787" width="6.625" style="101" customWidth="1"/>
    <col min="12788" max="12788" width="9.875" style="101" customWidth="1"/>
    <col min="12789" max="12789" width="11.5" style="101" customWidth="1"/>
    <col min="12790" max="13039" width="9" style="101"/>
    <col min="13040" max="13040" width="3.625" style="101" customWidth="1"/>
    <col min="13041" max="13041" width="74.625" style="101" customWidth="1"/>
    <col min="13042" max="13042" width="6.125" style="101" customWidth="1"/>
    <col min="13043" max="13043" width="6.625" style="101" customWidth="1"/>
    <col min="13044" max="13044" width="9.875" style="101" customWidth="1"/>
    <col min="13045" max="13045" width="11.5" style="101" customWidth="1"/>
    <col min="13046" max="13295" width="9" style="101"/>
    <col min="13296" max="13296" width="3.625" style="101" customWidth="1"/>
    <col min="13297" max="13297" width="74.625" style="101" customWidth="1"/>
    <col min="13298" max="13298" width="6.125" style="101" customWidth="1"/>
    <col min="13299" max="13299" width="6.625" style="101" customWidth="1"/>
    <col min="13300" max="13300" width="9.875" style="101" customWidth="1"/>
    <col min="13301" max="13301" width="11.5" style="101" customWidth="1"/>
    <col min="13302" max="13551" width="9" style="101"/>
    <col min="13552" max="13552" width="3.625" style="101" customWidth="1"/>
    <col min="13553" max="13553" width="74.625" style="101" customWidth="1"/>
    <col min="13554" max="13554" width="6.125" style="101" customWidth="1"/>
    <col min="13555" max="13555" width="6.625" style="101" customWidth="1"/>
    <col min="13556" max="13556" width="9.875" style="101" customWidth="1"/>
    <col min="13557" max="13557" width="11.5" style="101" customWidth="1"/>
    <col min="13558" max="13807" width="9" style="101"/>
    <col min="13808" max="13808" width="3.625" style="101" customWidth="1"/>
    <col min="13809" max="13809" width="74.625" style="101" customWidth="1"/>
    <col min="13810" max="13810" width="6.125" style="101" customWidth="1"/>
    <col min="13811" max="13811" width="6.625" style="101" customWidth="1"/>
    <col min="13812" max="13812" width="9.875" style="101" customWidth="1"/>
    <col min="13813" max="13813" width="11.5" style="101" customWidth="1"/>
    <col min="13814" max="14063" width="9" style="101"/>
    <col min="14064" max="14064" width="3.625" style="101" customWidth="1"/>
    <col min="14065" max="14065" width="74.625" style="101" customWidth="1"/>
    <col min="14066" max="14066" width="6.125" style="101" customWidth="1"/>
    <col min="14067" max="14067" width="6.625" style="101" customWidth="1"/>
    <col min="14068" max="14068" width="9.875" style="101" customWidth="1"/>
    <col min="14069" max="14069" width="11.5" style="101" customWidth="1"/>
    <col min="14070" max="14319" width="9" style="101"/>
    <col min="14320" max="14320" width="3.625" style="101" customWidth="1"/>
    <col min="14321" max="14321" width="74.625" style="101" customWidth="1"/>
    <col min="14322" max="14322" width="6.125" style="101" customWidth="1"/>
    <col min="14323" max="14323" width="6.625" style="101" customWidth="1"/>
    <col min="14324" max="14324" width="9.875" style="101" customWidth="1"/>
    <col min="14325" max="14325" width="11.5" style="101" customWidth="1"/>
    <col min="14326" max="14575" width="9" style="101"/>
    <col min="14576" max="14576" width="3.625" style="101" customWidth="1"/>
    <col min="14577" max="14577" width="74.625" style="101" customWidth="1"/>
    <col min="14578" max="14578" width="6.125" style="101" customWidth="1"/>
    <col min="14579" max="14579" width="6.625" style="101" customWidth="1"/>
    <col min="14580" max="14580" width="9.875" style="101" customWidth="1"/>
    <col min="14581" max="14581" width="11.5" style="101" customWidth="1"/>
    <col min="14582" max="14831" width="9" style="101"/>
    <col min="14832" max="14832" width="3.625" style="101" customWidth="1"/>
    <col min="14833" max="14833" width="74.625" style="101" customWidth="1"/>
    <col min="14834" max="14834" width="6.125" style="101" customWidth="1"/>
    <col min="14835" max="14835" width="6.625" style="101" customWidth="1"/>
    <col min="14836" max="14836" width="9.875" style="101" customWidth="1"/>
    <col min="14837" max="14837" width="11.5" style="101" customWidth="1"/>
    <col min="14838" max="15087" width="9" style="101"/>
    <col min="15088" max="15088" width="3.625" style="101" customWidth="1"/>
    <col min="15089" max="15089" width="74.625" style="101" customWidth="1"/>
    <col min="15090" max="15090" width="6.125" style="101" customWidth="1"/>
    <col min="15091" max="15091" width="6.625" style="101" customWidth="1"/>
    <col min="15092" max="15092" width="9.875" style="101" customWidth="1"/>
    <col min="15093" max="15093" width="11.5" style="101" customWidth="1"/>
    <col min="15094" max="15343" width="9" style="101"/>
    <col min="15344" max="15344" width="3.625" style="101" customWidth="1"/>
    <col min="15345" max="15345" width="74.625" style="101" customWidth="1"/>
    <col min="15346" max="15346" width="6.125" style="101" customWidth="1"/>
    <col min="15347" max="15347" width="6.625" style="101" customWidth="1"/>
    <col min="15348" max="15348" width="9.875" style="101" customWidth="1"/>
    <col min="15349" max="15349" width="11.5" style="101" customWidth="1"/>
    <col min="15350" max="15599" width="9" style="101"/>
    <col min="15600" max="15600" width="3.625" style="101" customWidth="1"/>
    <col min="15601" max="15601" width="74.625" style="101" customWidth="1"/>
    <col min="15602" max="15602" width="6.125" style="101" customWidth="1"/>
    <col min="15603" max="15603" width="6.625" style="101" customWidth="1"/>
    <col min="15604" max="15604" width="9.875" style="101" customWidth="1"/>
    <col min="15605" max="15605" width="11.5" style="101" customWidth="1"/>
    <col min="15606" max="15855" width="9" style="101"/>
    <col min="15856" max="15856" width="3.625" style="101" customWidth="1"/>
    <col min="15857" max="15857" width="74.625" style="101" customWidth="1"/>
    <col min="15858" max="15858" width="6.125" style="101" customWidth="1"/>
    <col min="15859" max="15859" width="6.625" style="101" customWidth="1"/>
    <col min="15860" max="15860" width="9.875" style="101" customWidth="1"/>
    <col min="15861" max="15861" width="11.5" style="101" customWidth="1"/>
    <col min="15862" max="16111" width="9" style="101"/>
    <col min="16112" max="16112" width="3.625" style="101" customWidth="1"/>
    <col min="16113" max="16113" width="74.625" style="101" customWidth="1"/>
    <col min="16114" max="16114" width="6.125" style="101" customWidth="1"/>
    <col min="16115" max="16115" width="6.625" style="101" customWidth="1"/>
    <col min="16116" max="16116" width="9.875" style="101" customWidth="1"/>
    <col min="16117" max="16117" width="11.5" style="101" customWidth="1"/>
    <col min="16118" max="16384" width="9" style="101"/>
  </cols>
  <sheetData>
    <row r="1" spans="1:6" s="4" customFormat="1" ht="15">
      <c r="A1" s="213" t="s">
        <v>0</v>
      </c>
      <c r="B1" s="213"/>
      <c r="C1" s="213"/>
      <c r="D1" s="213"/>
      <c r="E1" s="213"/>
      <c r="F1" s="213"/>
    </row>
    <row r="2" spans="1:6" s="4" customFormat="1" ht="15">
      <c r="A2" s="215" t="s">
        <v>465</v>
      </c>
      <c r="B2" s="215"/>
      <c r="C2" s="215"/>
      <c r="D2" s="215"/>
      <c r="E2" s="215"/>
      <c r="F2" s="215"/>
    </row>
    <row r="3" spans="1:6" s="4" customFormat="1" ht="15">
      <c r="A3" s="218" t="s">
        <v>580</v>
      </c>
      <c r="B3" s="218"/>
      <c r="C3" s="218"/>
      <c r="D3" s="218"/>
      <c r="E3" s="218"/>
      <c r="F3" s="218"/>
    </row>
    <row r="4" spans="1:6" s="4" customFormat="1" ht="15">
      <c r="A4" s="218" t="s">
        <v>2</v>
      </c>
      <c r="B4" s="218"/>
      <c r="C4" s="218"/>
      <c r="D4" s="218"/>
      <c r="E4" s="218"/>
      <c r="F4" s="218"/>
    </row>
    <row r="5" spans="1:6" ht="15.75">
      <c r="A5" s="102"/>
      <c r="B5" s="102"/>
      <c r="C5" s="102"/>
      <c r="D5" s="102"/>
    </row>
    <row r="6" spans="1:6" ht="15.75">
      <c r="A6" s="102"/>
      <c r="B6" s="104"/>
      <c r="C6" s="102"/>
      <c r="D6" s="102"/>
    </row>
    <row r="7" spans="1:6" ht="15.75">
      <c r="A7" s="102"/>
      <c r="B7" s="102"/>
      <c r="C7" s="102"/>
      <c r="D7" s="102"/>
    </row>
    <row r="8" spans="1:6" s="14" customFormat="1" ht="42.75">
      <c r="A8" s="128" t="s">
        <v>3</v>
      </c>
      <c r="B8" s="128" t="s">
        <v>4</v>
      </c>
      <c r="C8" s="128" t="s">
        <v>190</v>
      </c>
      <c r="D8" s="128" t="s">
        <v>191</v>
      </c>
      <c r="E8" s="128" t="s">
        <v>192</v>
      </c>
      <c r="F8" s="128" t="s">
        <v>657</v>
      </c>
    </row>
    <row r="9" spans="1:6" s="14" customFormat="1" ht="15.75">
      <c r="A9" s="128"/>
      <c r="B9" s="142" t="s">
        <v>532</v>
      </c>
      <c r="C9" s="128"/>
      <c r="D9" s="128"/>
      <c r="E9" s="128"/>
      <c r="F9" s="128"/>
    </row>
    <row r="10" spans="1:6" ht="31.5">
      <c r="A10" s="108">
        <v>1</v>
      </c>
      <c r="B10" s="109" t="s">
        <v>541</v>
      </c>
      <c r="C10" s="125" t="s">
        <v>16</v>
      </c>
      <c r="D10" s="129">
        <v>1</v>
      </c>
      <c r="E10" s="134"/>
      <c r="F10" s="134"/>
    </row>
    <row r="11" spans="1:6" ht="31.5">
      <c r="A11" s="125">
        <v>2</v>
      </c>
      <c r="B11" s="109" t="s">
        <v>542</v>
      </c>
      <c r="C11" s="125" t="s">
        <v>16</v>
      </c>
      <c r="D11" s="129">
        <v>3</v>
      </c>
      <c r="E11" s="134"/>
      <c r="F11" s="134"/>
    </row>
    <row r="12" spans="1:6" ht="16.5" customHeight="1">
      <c r="A12" s="125">
        <v>3</v>
      </c>
      <c r="B12" s="109" t="s">
        <v>492</v>
      </c>
      <c r="C12" s="125" t="s">
        <v>472</v>
      </c>
      <c r="D12" s="129">
        <v>8</v>
      </c>
      <c r="E12" s="134"/>
      <c r="F12" s="134"/>
    </row>
    <row r="13" spans="1:6" ht="18.75" customHeight="1">
      <c r="A13" s="125">
        <v>4</v>
      </c>
      <c r="B13" s="109" t="s">
        <v>471</v>
      </c>
      <c r="C13" s="125" t="s">
        <v>472</v>
      </c>
      <c r="D13" s="129">
        <v>10</v>
      </c>
      <c r="E13" s="134"/>
      <c r="F13" s="134"/>
    </row>
    <row r="14" spans="1:6" ht="15.75">
      <c r="A14" s="125">
        <v>5</v>
      </c>
      <c r="B14" s="109" t="s">
        <v>473</v>
      </c>
      <c r="C14" s="125" t="s">
        <v>472</v>
      </c>
      <c r="D14" s="129">
        <v>66</v>
      </c>
      <c r="E14" s="134"/>
      <c r="F14" s="134"/>
    </row>
    <row r="15" spans="1:6" ht="15.75">
      <c r="A15" s="125">
        <v>6</v>
      </c>
      <c r="B15" s="109" t="s">
        <v>534</v>
      </c>
      <c r="C15" s="125" t="s">
        <v>472</v>
      </c>
      <c r="D15" s="129">
        <v>12</v>
      </c>
      <c r="E15" s="134"/>
      <c r="F15" s="134"/>
    </row>
    <row r="16" spans="1:6" ht="31.5">
      <c r="A16" s="125">
        <v>7</v>
      </c>
      <c r="B16" s="109" t="s">
        <v>543</v>
      </c>
      <c r="C16" s="125" t="s">
        <v>472</v>
      </c>
      <c r="D16" s="129">
        <f>D12</f>
        <v>8</v>
      </c>
      <c r="E16" s="134"/>
      <c r="F16" s="134"/>
    </row>
    <row r="17" spans="1:6" ht="31.5">
      <c r="A17" s="125">
        <v>8</v>
      </c>
      <c r="B17" s="109" t="s">
        <v>474</v>
      </c>
      <c r="C17" s="125" t="s">
        <v>472</v>
      </c>
      <c r="D17" s="129">
        <f>D13</f>
        <v>10</v>
      </c>
      <c r="E17" s="134"/>
      <c r="F17" s="134"/>
    </row>
    <row r="18" spans="1:6" ht="31.5">
      <c r="A18" s="125">
        <v>9</v>
      </c>
      <c r="B18" s="109" t="s">
        <v>475</v>
      </c>
      <c r="C18" s="125" t="s">
        <v>472</v>
      </c>
      <c r="D18" s="129">
        <f>D14</f>
        <v>66</v>
      </c>
      <c r="E18" s="134"/>
      <c r="F18" s="134"/>
    </row>
    <row r="19" spans="1:6" ht="31.5">
      <c r="A19" s="125">
        <v>10</v>
      </c>
      <c r="B19" s="109" t="s">
        <v>536</v>
      </c>
      <c r="C19" s="125" t="s">
        <v>472</v>
      </c>
      <c r="D19" s="129">
        <f>D15</f>
        <v>12</v>
      </c>
      <c r="E19" s="134"/>
      <c r="F19" s="134"/>
    </row>
    <row r="20" spans="1:6" ht="15.75">
      <c r="A20" s="125">
        <v>11</v>
      </c>
      <c r="B20" s="109" t="s">
        <v>476</v>
      </c>
      <c r="C20" s="125" t="s">
        <v>80</v>
      </c>
      <c r="D20" s="129">
        <v>4</v>
      </c>
      <c r="E20" s="134"/>
      <c r="F20" s="134"/>
    </row>
    <row r="21" spans="1:6" ht="15.75">
      <c r="A21" s="125">
        <v>12</v>
      </c>
      <c r="B21" s="111" t="s">
        <v>477</v>
      </c>
      <c r="C21" s="125" t="s">
        <v>80</v>
      </c>
      <c r="D21" s="139">
        <v>8</v>
      </c>
      <c r="E21" s="134"/>
      <c r="F21" s="134"/>
    </row>
    <row r="22" spans="1:6" ht="15.75">
      <c r="A22" s="125">
        <v>13</v>
      </c>
      <c r="B22" s="111" t="s">
        <v>538</v>
      </c>
      <c r="C22" s="125" t="s">
        <v>80</v>
      </c>
      <c r="D22" s="139">
        <v>2</v>
      </c>
      <c r="E22" s="134"/>
      <c r="F22" s="134"/>
    </row>
    <row r="23" spans="1:6" ht="15.75">
      <c r="A23" s="125">
        <v>14</v>
      </c>
      <c r="B23" s="111" t="s">
        <v>478</v>
      </c>
      <c r="C23" s="125" t="s">
        <v>80</v>
      </c>
      <c r="D23" s="139">
        <v>8</v>
      </c>
      <c r="E23" s="134"/>
      <c r="F23" s="134"/>
    </row>
    <row r="24" spans="1:6" ht="15.75">
      <c r="A24" s="125">
        <v>15</v>
      </c>
      <c r="B24" s="111" t="s">
        <v>538</v>
      </c>
      <c r="C24" s="125" t="s">
        <v>80</v>
      </c>
      <c r="D24" s="139">
        <v>2</v>
      </c>
      <c r="E24" s="134"/>
      <c r="F24" s="134"/>
    </row>
    <row r="25" spans="1:6" ht="15.75">
      <c r="A25" s="125">
        <v>16</v>
      </c>
      <c r="B25" s="111" t="s">
        <v>479</v>
      </c>
      <c r="C25" s="125" t="s">
        <v>80</v>
      </c>
      <c r="D25" s="139">
        <v>4</v>
      </c>
      <c r="E25" s="134"/>
      <c r="F25" s="134"/>
    </row>
    <row r="26" spans="1:6" ht="15.75">
      <c r="A26" s="125">
        <v>17</v>
      </c>
      <c r="B26" s="111" t="s">
        <v>480</v>
      </c>
      <c r="C26" s="125" t="s">
        <v>80</v>
      </c>
      <c r="D26" s="139">
        <v>8</v>
      </c>
      <c r="E26" s="134"/>
      <c r="F26" s="134"/>
    </row>
    <row r="27" spans="1:6" ht="15.75">
      <c r="A27" s="125">
        <v>18</v>
      </c>
      <c r="B27" s="111" t="s">
        <v>544</v>
      </c>
      <c r="C27" s="125" t="s">
        <v>80</v>
      </c>
      <c r="D27" s="139">
        <v>1</v>
      </c>
      <c r="E27" s="134"/>
      <c r="F27" s="134"/>
    </row>
    <row r="28" spans="1:6" ht="15.75">
      <c r="A28" s="125">
        <v>19</v>
      </c>
      <c r="B28" s="111" t="s">
        <v>545</v>
      </c>
      <c r="C28" s="125" t="s">
        <v>80</v>
      </c>
      <c r="D28" s="139">
        <v>1</v>
      </c>
      <c r="E28" s="134"/>
      <c r="F28" s="134"/>
    </row>
    <row r="29" spans="1:6" ht="18.75">
      <c r="A29" s="125">
        <v>20</v>
      </c>
      <c r="B29" s="111" t="s">
        <v>546</v>
      </c>
      <c r="C29" s="125" t="s">
        <v>80</v>
      </c>
      <c r="D29" s="139">
        <v>2</v>
      </c>
      <c r="E29" s="134"/>
      <c r="F29" s="134"/>
    </row>
    <row r="30" spans="1:6" ht="31.5">
      <c r="A30" s="125">
        <v>21</v>
      </c>
      <c r="B30" s="109" t="s">
        <v>481</v>
      </c>
      <c r="C30" s="125" t="s">
        <v>80</v>
      </c>
      <c r="D30" s="110">
        <v>1</v>
      </c>
      <c r="E30" s="134"/>
      <c r="F30" s="134"/>
    </row>
    <row r="31" spans="1:6" ht="15.75">
      <c r="A31" s="125">
        <v>22</v>
      </c>
      <c r="B31" s="111" t="s">
        <v>482</v>
      </c>
      <c r="C31" s="125" t="s">
        <v>80</v>
      </c>
      <c r="D31" s="139">
        <v>2</v>
      </c>
      <c r="E31" s="134"/>
      <c r="F31" s="134"/>
    </row>
    <row r="32" spans="1:6" ht="15.75">
      <c r="A32" s="125">
        <v>23</v>
      </c>
      <c r="B32" s="111" t="s">
        <v>483</v>
      </c>
      <c r="C32" s="125" t="s">
        <v>80</v>
      </c>
      <c r="D32" s="139">
        <v>11</v>
      </c>
      <c r="E32" s="134"/>
      <c r="F32" s="134"/>
    </row>
    <row r="33" spans="1:6" ht="15.75">
      <c r="A33" s="125">
        <v>24</v>
      </c>
      <c r="B33" s="112" t="s">
        <v>484</v>
      </c>
      <c r="C33" s="125" t="s">
        <v>80</v>
      </c>
      <c r="D33" s="129">
        <v>10</v>
      </c>
      <c r="E33" s="134"/>
      <c r="F33" s="134"/>
    </row>
    <row r="34" spans="1:6" ht="15.75">
      <c r="A34" s="125">
        <v>25</v>
      </c>
      <c r="B34" s="112" t="s">
        <v>547</v>
      </c>
      <c r="C34" s="125" t="s">
        <v>485</v>
      </c>
      <c r="D34" s="129">
        <v>1</v>
      </c>
      <c r="E34" s="134"/>
      <c r="F34" s="134"/>
    </row>
    <row r="35" spans="1:6" ht="15.75">
      <c r="A35" s="125">
        <v>26</v>
      </c>
      <c r="B35" s="112" t="s">
        <v>486</v>
      </c>
      <c r="C35" s="125" t="s">
        <v>472</v>
      </c>
      <c r="D35" s="129">
        <v>96</v>
      </c>
      <c r="E35" s="134"/>
      <c r="F35" s="134"/>
    </row>
    <row r="36" spans="1:6" ht="15.75">
      <c r="A36" s="125">
        <v>27</v>
      </c>
      <c r="B36" s="112" t="s">
        <v>487</v>
      </c>
      <c r="C36" s="125" t="s">
        <v>80</v>
      </c>
      <c r="D36" s="129">
        <v>1</v>
      </c>
      <c r="E36" s="134"/>
      <c r="F36" s="134"/>
    </row>
    <row r="37" spans="1:6" ht="15.75">
      <c r="A37" s="125">
        <v>28</v>
      </c>
      <c r="B37" s="112" t="s">
        <v>488</v>
      </c>
      <c r="C37" s="125" t="s">
        <v>489</v>
      </c>
      <c r="D37" s="129">
        <v>105</v>
      </c>
      <c r="E37" s="134"/>
      <c r="F37" s="134"/>
    </row>
    <row r="38" spans="1:6" s="107" customFormat="1" ht="15.75">
      <c r="A38" s="105"/>
      <c r="B38" s="144" t="s">
        <v>490</v>
      </c>
      <c r="C38" s="105"/>
      <c r="D38" s="139"/>
      <c r="E38" s="106"/>
      <c r="F38" s="106"/>
    </row>
    <row r="39" spans="1:6" ht="15.75">
      <c r="A39" s="113">
        <v>1</v>
      </c>
      <c r="B39" s="102" t="s">
        <v>491</v>
      </c>
      <c r="C39" s="127" t="s">
        <v>472</v>
      </c>
      <c r="D39" s="141">
        <v>404</v>
      </c>
      <c r="E39" s="134"/>
      <c r="F39" s="134"/>
    </row>
    <row r="40" spans="1:6" ht="15" customHeight="1">
      <c r="A40" s="125">
        <v>2</v>
      </c>
      <c r="B40" s="109" t="s">
        <v>492</v>
      </c>
      <c r="C40" s="125" t="s">
        <v>472</v>
      </c>
      <c r="D40" s="129">
        <v>210</v>
      </c>
      <c r="E40" s="134"/>
      <c r="F40" s="134"/>
    </row>
    <row r="41" spans="1:6" ht="16.5" customHeight="1">
      <c r="A41" s="125">
        <v>3</v>
      </c>
      <c r="B41" s="109" t="s">
        <v>471</v>
      </c>
      <c r="C41" s="125" t="s">
        <v>472</v>
      </c>
      <c r="D41" s="129">
        <v>98</v>
      </c>
      <c r="E41" s="134"/>
      <c r="F41" s="134"/>
    </row>
    <row r="42" spans="1:6" ht="15.75">
      <c r="A42" s="125">
        <v>4</v>
      </c>
      <c r="B42" s="109" t="s">
        <v>473</v>
      </c>
      <c r="C42" s="125" t="s">
        <v>472</v>
      </c>
      <c r="D42" s="129">
        <v>70</v>
      </c>
      <c r="E42" s="134"/>
      <c r="F42" s="134"/>
    </row>
    <row r="43" spans="1:6" ht="31.5">
      <c r="A43" s="125">
        <v>5</v>
      </c>
      <c r="B43" s="109" t="s">
        <v>493</v>
      </c>
      <c r="C43" s="125" t="s">
        <v>472</v>
      </c>
      <c r="D43" s="129">
        <f>D39</f>
        <v>404</v>
      </c>
      <c r="E43" s="134"/>
      <c r="F43" s="134"/>
    </row>
    <row r="44" spans="1:6" ht="31.5">
      <c r="A44" s="125">
        <v>6</v>
      </c>
      <c r="B44" s="109" t="s">
        <v>494</v>
      </c>
      <c r="C44" s="125" t="s">
        <v>472</v>
      </c>
      <c r="D44" s="129">
        <f>D40</f>
        <v>210</v>
      </c>
      <c r="E44" s="134"/>
      <c r="F44" s="134"/>
    </row>
    <row r="45" spans="1:6" ht="31.5">
      <c r="A45" s="125">
        <v>7</v>
      </c>
      <c r="B45" s="109" t="s">
        <v>495</v>
      </c>
      <c r="C45" s="125" t="s">
        <v>472</v>
      </c>
      <c r="D45" s="129">
        <f>D41</f>
        <v>98</v>
      </c>
      <c r="E45" s="134"/>
      <c r="F45" s="134"/>
    </row>
    <row r="46" spans="1:6" ht="31.5">
      <c r="A46" s="125">
        <v>8</v>
      </c>
      <c r="B46" s="109" t="s">
        <v>496</v>
      </c>
      <c r="C46" s="125" t="s">
        <v>472</v>
      </c>
      <c r="D46" s="129">
        <f>D42</f>
        <v>70</v>
      </c>
      <c r="E46" s="134"/>
      <c r="F46" s="134"/>
    </row>
    <row r="47" spans="1:6" ht="15.75">
      <c r="A47" s="125">
        <v>9</v>
      </c>
      <c r="B47" s="102" t="s">
        <v>548</v>
      </c>
      <c r="C47" s="125" t="s">
        <v>485</v>
      </c>
      <c r="D47" s="129">
        <v>1</v>
      </c>
      <c r="E47" s="134"/>
      <c r="F47" s="134"/>
    </row>
    <row r="48" spans="1:6" ht="15.75">
      <c r="A48" s="125">
        <v>10</v>
      </c>
      <c r="B48" s="109" t="s">
        <v>486</v>
      </c>
      <c r="C48" s="125" t="s">
        <v>472</v>
      </c>
      <c r="D48" s="129">
        <v>782</v>
      </c>
      <c r="E48" s="134"/>
      <c r="F48" s="134"/>
    </row>
    <row r="49" spans="1:6" ht="15.75">
      <c r="A49" s="233">
        <v>11</v>
      </c>
      <c r="B49" s="115" t="s">
        <v>549</v>
      </c>
      <c r="C49" s="233" t="s">
        <v>80</v>
      </c>
      <c r="D49" s="236">
        <v>1</v>
      </c>
      <c r="E49" s="229"/>
      <c r="F49" s="229"/>
    </row>
    <row r="50" spans="1:6" ht="15.75">
      <c r="A50" s="234"/>
      <c r="B50" s="116" t="s">
        <v>497</v>
      </c>
      <c r="C50" s="234"/>
      <c r="D50" s="237"/>
      <c r="E50" s="230"/>
      <c r="F50" s="230"/>
    </row>
    <row r="51" spans="1:6" ht="15.75">
      <c r="A51" s="234"/>
      <c r="B51" s="117" t="s">
        <v>498</v>
      </c>
      <c r="C51" s="234"/>
      <c r="D51" s="237"/>
      <c r="E51" s="230"/>
      <c r="F51" s="230"/>
    </row>
    <row r="52" spans="1:6" ht="15.75">
      <c r="A52" s="234"/>
      <c r="B52" s="117" t="s">
        <v>499</v>
      </c>
      <c r="C52" s="234"/>
      <c r="D52" s="237"/>
      <c r="E52" s="230"/>
      <c r="F52" s="230"/>
    </row>
    <row r="53" spans="1:6" ht="15.75">
      <c r="A53" s="234"/>
      <c r="B53" s="116" t="s">
        <v>500</v>
      </c>
      <c r="C53" s="234"/>
      <c r="D53" s="237"/>
      <c r="E53" s="230"/>
      <c r="F53" s="230"/>
    </row>
    <row r="54" spans="1:6" ht="15.75">
      <c r="A54" s="234"/>
      <c r="B54" s="116" t="s">
        <v>501</v>
      </c>
      <c r="C54" s="234"/>
      <c r="D54" s="237"/>
      <c r="E54" s="230"/>
      <c r="F54" s="230"/>
    </row>
    <row r="55" spans="1:6" ht="15.75">
      <c r="A55" s="235"/>
      <c r="B55" s="118" t="s">
        <v>502</v>
      </c>
      <c r="C55" s="235"/>
      <c r="D55" s="238"/>
      <c r="E55" s="231"/>
      <c r="F55" s="231"/>
    </row>
    <row r="56" spans="1:6" ht="15.75">
      <c r="A56" s="125">
        <v>12</v>
      </c>
      <c r="B56" s="109" t="s">
        <v>507</v>
      </c>
      <c r="C56" s="125" t="s">
        <v>80</v>
      </c>
      <c r="D56" s="129">
        <v>2</v>
      </c>
      <c r="E56" s="134"/>
      <c r="F56" s="134"/>
    </row>
    <row r="57" spans="1:6" ht="15.75">
      <c r="A57" s="125">
        <v>13</v>
      </c>
      <c r="B57" s="109" t="s">
        <v>508</v>
      </c>
      <c r="C57" s="125" t="s">
        <v>80</v>
      </c>
      <c r="D57" s="129">
        <v>8</v>
      </c>
      <c r="E57" s="134"/>
      <c r="F57" s="134"/>
    </row>
    <row r="58" spans="1:6" ht="15.75">
      <c r="A58" s="125">
        <v>14</v>
      </c>
      <c r="B58" s="109" t="s">
        <v>509</v>
      </c>
      <c r="C58" s="125" t="s">
        <v>80</v>
      </c>
      <c r="D58" s="129">
        <v>9</v>
      </c>
      <c r="E58" s="134"/>
      <c r="F58" s="134"/>
    </row>
    <row r="59" spans="1:6" ht="15.75">
      <c r="A59" s="125">
        <v>15</v>
      </c>
      <c r="B59" s="109" t="s">
        <v>510</v>
      </c>
      <c r="C59" s="125" t="s">
        <v>80</v>
      </c>
      <c r="D59" s="129">
        <v>20</v>
      </c>
      <c r="E59" s="134"/>
      <c r="F59" s="134"/>
    </row>
    <row r="60" spans="1:6" ht="15.75">
      <c r="A60" s="125">
        <v>16</v>
      </c>
      <c r="B60" s="109" t="s">
        <v>539</v>
      </c>
      <c r="C60" s="125" t="s">
        <v>80</v>
      </c>
      <c r="D60" s="129">
        <v>5</v>
      </c>
      <c r="E60" s="134"/>
      <c r="F60" s="134"/>
    </row>
    <row r="61" spans="1:6" ht="15.75">
      <c r="A61" s="125">
        <v>17</v>
      </c>
      <c r="B61" s="109" t="s">
        <v>511</v>
      </c>
      <c r="C61" s="125" t="s">
        <v>80</v>
      </c>
      <c r="D61" s="129">
        <v>9</v>
      </c>
      <c r="E61" s="134"/>
      <c r="F61" s="134"/>
    </row>
    <row r="62" spans="1:6" ht="15.75">
      <c r="A62" s="125">
        <v>18</v>
      </c>
      <c r="B62" s="109" t="s">
        <v>512</v>
      </c>
      <c r="C62" s="125" t="s">
        <v>80</v>
      </c>
      <c r="D62" s="129">
        <v>18</v>
      </c>
      <c r="E62" s="134"/>
      <c r="F62" s="134"/>
    </row>
    <row r="63" spans="1:6" ht="15.75">
      <c r="A63" s="125">
        <v>19</v>
      </c>
      <c r="B63" s="109" t="s">
        <v>513</v>
      </c>
      <c r="C63" s="125" t="s">
        <v>80</v>
      </c>
      <c r="D63" s="129">
        <v>1</v>
      </c>
      <c r="E63" s="134"/>
      <c r="F63" s="134"/>
    </row>
    <row r="64" spans="1:6" ht="15.75">
      <c r="A64" s="125">
        <v>20</v>
      </c>
      <c r="B64" s="109" t="s">
        <v>504</v>
      </c>
      <c r="C64" s="125" t="s">
        <v>80</v>
      </c>
      <c r="D64" s="129">
        <v>1</v>
      </c>
      <c r="E64" s="134"/>
      <c r="F64" s="134"/>
    </row>
    <row r="65" spans="1:6" ht="15.75">
      <c r="A65" s="233">
        <v>21</v>
      </c>
      <c r="B65" s="115" t="s">
        <v>550</v>
      </c>
      <c r="C65" s="233" t="s">
        <v>80</v>
      </c>
      <c r="D65" s="236">
        <v>12</v>
      </c>
      <c r="E65" s="229"/>
      <c r="F65" s="229"/>
    </row>
    <row r="66" spans="1:6" ht="15.75">
      <c r="A66" s="234"/>
      <c r="B66" s="116" t="s">
        <v>497</v>
      </c>
      <c r="C66" s="234"/>
      <c r="D66" s="237"/>
      <c r="E66" s="230"/>
      <c r="F66" s="230"/>
    </row>
    <row r="67" spans="1:6" ht="15.75">
      <c r="A67" s="234"/>
      <c r="B67" s="117" t="s">
        <v>518</v>
      </c>
      <c r="C67" s="234"/>
      <c r="D67" s="237"/>
      <c r="E67" s="230"/>
      <c r="F67" s="230"/>
    </row>
    <row r="68" spans="1:6" ht="15.75">
      <c r="A68" s="234"/>
      <c r="B68" s="117" t="s">
        <v>519</v>
      </c>
      <c r="C68" s="234"/>
      <c r="D68" s="237"/>
      <c r="E68" s="230"/>
      <c r="F68" s="230"/>
    </row>
    <row r="69" spans="1:6" ht="15.75">
      <c r="A69" s="234"/>
      <c r="B69" s="116" t="s">
        <v>500</v>
      </c>
      <c r="C69" s="234"/>
      <c r="D69" s="237"/>
      <c r="E69" s="230"/>
      <c r="F69" s="230"/>
    </row>
    <row r="70" spans="1:6" ht="15.75">
      <c r="A70" s="234"/>
      <c r="B70" s="116" t="s">
        <v>501</v>
      </c>
      <c r="C70" s="234"/>
      <c r="D70" s="237"/>
      <c r="E70" s="230"/>
      <c r="F70" s="230"/>
    </row>
    <row r="71" spans="1:6" ht="15.75">
      <c r="A71" s="235"/>
      <c r="B71" s="118" t="s">
        <v>502</v>
      </c>
      <c r="C71" s="235"/>
      <c r="D71" s="238"/>
      <c r="E71" s="231"/>
      <c r="F71" s="231"/>
    </row>
    <row r="72" spans="1:6" ht="15.75">
      <c r="A72" s="105">
        <v>22</v>
      </c>
      <c r="B72" s="109" t="s">
        <v>539</v>
      </c>
      <c r="C72" s="125" t="s">
        <v>80</v>
      </c>
      <c r="D72" s="129">
        <v>2</v>
      </c>
      <c r="E72" s="134"/>
      <c r="F72" s="134"/>
    </row>
    <row r="73" spans="1:6" ht="15.75">
      <c r="A73" s="125">
        <v>23</v>
      </c>
      <c r="B73" s="111" t="s">
        <v>520</v>
      </c>
      <c r="C73" s="125" t="s">
        <v>80</v>
      </c>
      <c r="D73" s="129">
        <v>20</v>
      </c>
      <c r="E73" s="134"/>
      <c r="F73" s="134"/>
    </row>
    <row r="74" spans="1:6" ht="15.75">
      <c r="A74" s="105">
        <v>24</v>
      </c>
      <c r="B74" s="111" t="s">
        <v>521</v>
      </c>
      <c r="C74" s="125" t="s">
        <v>80</v>
      </c>
      <c r="D74" s="139">
        <v>1</v>
      </c>
      <c r="E74" s="134"/>
      <c r="F74" s="134"/>
    </row>
    <row r="75" spans="1:6" ht="15.75">
      <c r="A75" s="172">
        <v>25</v>
      </c>
      <c r="B75" s="173" t="s">
        <v>587</v>
      </c>
      <c r="C75" s="169" t="s">
        <v>80</v>
      </c>
      <c r="D75" s="170">
        <v>1</v>
      </c>
      <c r="E75" s="171"/>
      <c r="F75" s="171"/>
    </row>
    <row r="76" spans="1:6" s="107" customFormat="1" ht="15.75">
      <c r="A76" s="105">
        <v>26</v>
      </c>
      <c r="B76" s="111" t="s">
        <v>522</v>
      </c>
      <c r="C76" s="125" t="s">
        <v>80</v>
      </c>
      <c r="D76" s="139">
        <v>88</v>
      </c>
      <c r="E76" s="134"/>
      <c r="F76" s="134"/>
    </row>
    <row r="77" spans="1:6" ht="15.75">
      <c r="A77" s="105"/>
      <c r="B77" s="143" t="s">
        <v>523</v>
      </c>
      <c r="C77" s="105"/>
      <c r="D77" s="139"/>
      <c r="E77" s="106"/>
      <c r="F77" s="106"/>
    </row>
    <row r="78" spans="1:6" ht="34.5">
      <c r="A78" s="105">
        <v>1</v>
      </c>
      <c r="B78" s="109" t="s">
        <v>524</v>
      </c>
      <c r="C78" s="125" t="s">
        <v>80</v>
      </c>
      <c r="D78" s="129">
        <v>5</v>
      </c>
      <c r="E78" s="134"/>
      <c r="F78" s="134"/>
    </row>
    <row r="79" spans="1:6" ht="15.75">
      <c r="A79" s="105">
        <v>2</v>
      </c>
      <c r="B79" s="111" t="s">
        <v>525</v>
      </c>
      <c r="C79" s="125" t="s">
        <v>472</v>
      </c>
      <c r="D79" s="139">
        <v>4</v>
      </c>
      <c r="E79" s="134"/>
      <c r="F79" s="134"/>
    </row>
    <row r="80" spans="1:6" ht="15.75">
      <c r="A80" s="105">
        <v>3</v>
      </c>
      <c r="B80" s="111" t="s">
        <v>526</v>
      </c>
      <c r="C80" s="125" t="s">
        <v>80</v>
      </c>
      <c r="D80" s="139">
        <v>7</v>
      </c>
      <c r="E80" s="134"/>
      <c r="F80" s="134"/>
    </row>
    <row r="81" spans="1:6" ht="15.75">
      <c r="A81" s="105">
        <v>4</v>
      </c>
      <c r="B81" s="111" t="s">
        <v>551</v>
      </c>
      <c r="C81" s="125" t="s">
        <v>472</v>
      </c>
      <c r="D81" s="139">
        <v>10</v>
      </c>
      <c r="E81" s="134"/>
      <c r="F81" s="134"/>
    </row>
    <row r="82" spans="1:6" ht="15.75">
      <c r="A82" s="105">
        <v>5</v>
      </c>
      <c r="B82" s="111" t="s">
        <v>552</v>
      </c>
      <c r="C82" s="125" t="s">
        <v>80</v>
      </c>
      <c r="D82" s="139">
        <v>4</v>
      </c>
      <c r="E82" s="134"/>
      <c r="F82" s="134"/>
    </row>
    <row r="83" spans="1:6" ht="15.75">
      <c r="A83" s="105">
        <v>6</v>
      </c>
      <c r="B83" s="111" t="s">
        <v>553</v>
      </c>
      <c r="C83" s="125" t="s">
        <v>80</v>
      </c>
      <c r="D83" s="139">
        <v>1</v>
      </c>
      <c r="E83" s="134"/>
      <c r="F83" s="134"/>
    </row>
    <row r="84" spans="1:6" ht="15" customHeight="1">
      <c r="A84" s="105">
        <v>7</v>
      </c>
      <c r="B84" s="111" t="s">
        <v>554</v>
      </c>
      <c r="C84" s="125" t="s">
        <v>80</v>
      </c>
      <c r="D84" s="139">
        <v>3</v>
      </c>
      <c r="E84" s="134"/>
      <c r="F84" s="134"/>
    </row>
    <row r="85" spans="1:6" ht="18.75">
      <c r="A85" s="105">
        <v>8</v>
      </c>
      <c r="B85" s="111" t="s">
        <v>528</v>
      </c>
      <c r="C85" s="125" t="s">
        <v>80</v>
      </c>
      <c r="D85" s="139">
        <v>5</v>
      </c>
      <c r="E85" s="134"/>
      <c r="F85" s="134"/>
    </row>
    <row r="86" spans="1:6" s="53" customFormat="1" ht="31.5">
      <c r="A86" s="106">
        <v>9</v>
      </c>
      <c r="B86" s="109" t="s">
        <v>529</v>
      </c>
      <c r="C86" s="106" t="s">
        <v>489</v>
      </c>
      <c r="D86" s="110">
        <v>12</v>
      </c>
      <c r="E86" s="134"/>
      <c r="F86" s="134"/>
    </row>
    <row r="87" spans="1:6" s="53" customFormat="1" ht="15">
      <c r="D87" s="226" t="s">
        <v>126</v>
      </c>
      <c r="E87" s="227"/>
      <c r="F87" s="72">
        <f>SUM(F10:F86)</f>
        <v>0</v>
      </c>
    </row>
    <row r="88" spans="1:6" ht="15">
      <c r="A88" s="53"/>
      <c r="B88" s="53"/>
      <c r="C88" s="53"/>
      <c r="D88" s="152"/>
      <c r="E88" s="152"/>
      <c r="F88" s="153"/>
    </row>
    <row r="89" spans="1:6" ht="15.75">
      <c r="A89" s="119"/>
      <c r="B89" s="102"/>
      <c r="C89" s="154"/>
      <c r="D89" s="154"/>
      <c r="E89" s="155"/>
      <c r="F89" s="154"/>
    </row>
    <row r="90" spans="1:6" ht="15">
      <c r="A90" s="145" t="s">
        <v>467</v>
      </c>
      <c r="B90" s="145"/>
      <c r="C90" s="146"/>
      <c r="D90" s="147" t="s">
        <v>468</v>
      </c>
      <c r="E90" s="146"/>
      <c r="F90" s="147"/>
    </row>
    <row r="91" spans="1:6" ht="15">
      <c r="A91" s="148"/>
      <c r="B91" s="145"/>
      <c r="C91" s="146"/>
      <c r="D91" s="149"/>
      <c r="E91" s="140" t="s">
        <v>582</v>
      </c>
      <c r="F91" s="140"/>
    </row>
    <row r="92" spans="1:6" ht="15.75">
      <c r="A92" s="119"/>
      <c r="B92" s="102"/>
      <c r="C92" s="102"/>
      <c r="D92" s="102"/>
    </row>
    <row r="93" spans="1:6" ht="15.75">
      <c r="A93" s="119"/>
      <c r="B93" s="102"/>
      <c r="C93" s="102"/>
      <c r="D93" s="102"/>
    </row>
    <row r="94" spans="1:6" ht="15.75">
      <c r="A94" s="119"/>
      <c r="B94" s="102"/>
      <c r="C94" s="102"/>
      <c r="D94" s="102"/>
    </row>
    <row r="95" spans="1:6" ht="15.75">
      <c r="A95" s="119"/>
      <c r="B95" s="102"/>
      <c r="C95" s="102"/>
      <c r="D95" s="102"/>
    </row>
    <row r="96" spans="1:6" ht="15.75" customHeight="1">
      <c r="A96" s="119"/>
      <c r="B96" s="102"/>
      <c r="C96" s="102"/>
      <c r="D96" s="102"/>
    </row>
    <row r="97" spans="1:5" ht="15.75">
      <c r="A97" s="119"/>
      <c r="B97" s="122"/>
      <c r="D97" s="102"/>
    </row>
    <row r="98" spans="1:5" ht="15.75" customHeight="1">
      <c r="A98" s="119"/>
      <c r="B98" s="122"/>
      <c r="C98" s="232"/>
      <c r="D98" s="232"/>
      <c r="E98" s="232"/>
    </row>
    <row r="99" spans="1:5" ht="15.75">
      <c r="A99" s="119"/>
      <c r="C99" s="232"/>
      <c r="D99" s="232"/>
      <c r="E99" s="232"/>
    </row>
    <row r="100" spans="1:5" ht="15.75">
      <c r="A100" s="119"/>
      <c r="B100" s="123"/>
      <c r="C100" s="122"/>
      <c r="D100" s="102"/>
    </row>
    <row r="101" spans="1:5" ht="15.75" customHeight="1">
      <c r="A101" s="119"/>
      <c r="B101" s="123"/>
      <c r="C101" s="122"/>
      <c r="D101" s="102"/>
    </row>
    <row r="102" spans="1:5" ht="15.75">
      <c r="A102" s="119"/>
      <c r="B102" s="123"/>
      <c r="C102" s="228"/>
      <c r="D102" s="228"/>
      <c r="E102" s="228"/>
    </row>
    <row r="103" spans="1:5" ht="15.75">
      <c r="A103" s="119"/>
      <c r="B103" s="102"/>
      <c r="C103" s="102"/>
      <c r="D103" s="102"/>
    </row>
    <row r="104" spans="1:5" ht="15.75">
      <c r="A104" s="119"/>
      <c r="B104" s="102"/>
      <c r="C104" s="102"/>
      <c r="D104" s="102"/>
    </row>
    <row r="105" spans="1:5" ht="15.75">
      <c r="A105" s="119"/>
      <c r="B105" s="102"/>
      <c r="C105" s="102"/>
      <c r="D105" s="102"/>
    </row>
    <row r="106" spans="1:5" ht="15.75">
      <c r="A106" s="119"/>
      <c r="B106" s="102"/>
      <c r="C106" s="102"/>
      <c r="D106" s="102"/>
    </row>
    <row r="107" spans="1:5" ht="15.75">
      <c r="A107" s="119"/>
      <c r="B107" s="102"/>
      <c r="C107" s="102"/>
      <c r="D107" s="102"/>
    </row>
    <row r="108" spans="1:5" ht="15.75">
      <c r="A108" s="119"/>
      <c r="B108" s="102"/>
      <c r="C108" s="102"/>
      <c r="D108" s="102"/>
    </row>
    <row r="109" spans="1:5" ht="15.75">
      <c r="A109" s="119"/>
      <c r="B109" s="102"/>
      <c r="C109" s="102"/>
      <c r="D109" s="102"/>
    </row>
    <row r="110" spans="1:5" ht="15.75">
      <c r="A110" s="119"/>
      <c r="B110" s="102"/>
      <c r="C110" s="102"/>
      <c r="D110" s="102"/>
    </row>
    <row r="111" spans="1:5" ht="15.75">
      <c r="A111" s="119"/>
      <c r="B111" s="102"/>
      <c r="C111" s="102"/>
      <c r="D111" s="102"/>
    </row>
    <row r="112" spans="1:5" ht="15.75">
      <c r="A112" s="119"/>
      <c r="B112" s="102"/>
      <c r="C112" s="102"/>
      <c r="D112" s="102"/>
    </row>
    <row r="113" spans="1:4" ht="15.75">
      <c r="A113" s="119"/>
      <c r="B113" s="102"/>
      <c r="C113" s="102"/>
      <c r="D113" s="102"/>
    </row>
    <row r="114" spans="1:4" ht="15.75">
      <c r="A114" s="119"/>
      <c r="B114" s="102"/>
      <c r="C114" s="102"/>
      <c r="D114" s="102"/>
    </row>
    <row r="115" spans="1:4" ht="15.75">
      <c r="A115" s="119"/>
      <c r="B115" s="102"/>
      <c r="C115" s="102"/>
      <c r="D115" s="102"/>
    </row>
    <row r="116" spans="1:4" ht="15.75">
      <c r="A116" s="119"/>
      <c r="B116" s="102"/>
      <c r="C116" s="102"/>
      <c r="D116" s="102"/>
    </row>
    <row r="117" spans="1:4" ht="15.75">
      <c r="A117" s="119"/>
      <c r="B117" s="102"/>
      <c r="C117" s="102"/>
      <c r="D117" s="102"/>
    </row>
    <row r="118" spans="1:4" ht="15.75">
      <c r="A118" s="119"/>
      <c r="B118" s="102"/>
      <c r="C118" s="102"/>
      <c r="D118" s="102"/>
    </row>
    <row r="119" spans="1:4" ht="15.75">
      <c r="A119" s="119"/>
      <c r="B119" s="102"/>
      <c r="C119" s="102"/>
      <c r="D119" s="102"/>
    </row>
    <row r="120" spans="1:4">
      <c r="A120" s="124"/>
    </row>
  </sheetData>
  <mergeCells count="17">
    <mergeCell ref="A49:A55"/>
    <mergeCell ref="C49:C55"/>
    <mergeCell ref="D49:D55"/>
    <mergeCell ref="A1:F1"/>
    <mergeCell ref="A2:F2"/>
    <mergeCell ref="A3:F3"/>
    <mergeCell ref="A4:F4"/>
    <mergeCell ref="A65:A71"/>
    <mergeCell ref="C65:C71"/>
    <mergeCell ref="D65:D71"/>
    <mergeCell ref="E65:E71"/>
    <mergeCell ref="F65:F71"/>
    <mergeCell ref="C102:E102"/>
    <mergeCell ref="D87:E87"/>
    <mergeCell ref="E49:E55"/>
    <mergeCell ref="F49:F55"/>
    <mergeCell ref="C98:E99"/>
  </mergeCells>
  <pageMargins left="0.74803149606299213" right="0.74803149606299213" top="0.98425196850393704" bottom="0.98425196850393704" header="0.51181102362204722" footer="0.51181102362204722"/>
  <pageSetup paperSize="9" scale="70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view="pageBreakPreview" topLeftCell="A13" zoomScaleNormal="100" zoomScaleSheetLayoutView="100" workbookViewId="0">
      <selection activeCell="E7" sqref="E7:F18"/>
    </sheetView>
  </sheetViews>
  <sheetFormatPr defaultRowHeight="15"/>
  <cols>
    <col min="1" max="1" width="5.75" style="4" customWidth="1"/>
    <col min="2" max="2" width="41.125" style="4" customWidth="1"/>
    <col min="3" max="3" width="5.25" style="14" customWidth="1"/>
    <col min="4" max="5" width="11.25" style="86" customWidth="1"/>
    <col min="6" max="6" width="12.125" style="86" customWidth="1"/>
    <col min="7" max="239" width="9" style="4"/>
    <col min="240" max="240" width="5.75" style="4" customWidth="1"/>
    <col min="241" max="241" width="41.125" style="4" customWidth="1"/>
    <col min="242" max="242" width="5.25" style="4" customWidth="1"/>
    <col min="243" max="244" width="11.25" style="4" customWidth="1"/>
    <col min="245" max="245" width="12.125" style="4" customWidth="1"/>
    <col min="246" max="495" width="9" style="4"/>
    <col min="496" max="496" width="5.75" style="4" customWidth="1"/>
    <col min="497" max="497" width="41.125" style="4" customWidth="1"/>
    <col min="498" max="498" width="5.25" style="4" customWidth="1"/>
    <col min="499" max="500" width="11.25" style="4" customWidth="1"/>
    <col min="501" max="501" width="12.125" style="4" customWidth="1"/>
    <col min="502" max="751" width="9" style="4"/>
    <col min="752" max="752" width="5.75" style="4" customWidth="1"/>
    <col min="753" max="753" width="41.125" style="4" customWidth="1"/>
    <col min="754" max="754" width="5.25" style="4" customWidth="1"/>
    <col min="755" max="756" width="11.25" style="4" customWidth="1"/>
    <col min="757" max="757" width="12.125" style="4" customWidth="1"/>
    <col min="758" max="1007" width="9" style="4"/>
    <col min="1008" max="1008" width="5.75" style="4" customWidth="1"/>
    <col min="1009" max="1009" width="41.125" style="4" customWidth="1"/>
    <col min="1010" max="1010" width="5.25" style="4" customWidth="1"/>
    <col min="1011" max="1012" width="11.25" style="4" customWidth="1"/>
    <col min="1013" max="1013" width="12.125" style="4" customWidth="1"/>
    <col min="1014" max="1263" width="9" style="4"/>
    <col min="1264" max="1264" width="5.75" style="4" customWidth="1"/>
    <col min="1265" max="1265" width="41.125" style="4" customWidth="1"/>
    <col min="1266" max="1266" width="5.25" style="4" customWidth="1"/>
    <col min="1267" max="1268" width="11.25" style="4" customWidth="1"/>
    <col min="1269" max="1269" width="12.125" style="4" customWidth="1"/>
    <col min="1270" max="1519" width="9" style="4"/>
    <col min="1520" max="1520" width="5.75" style="4" customWidth="1"/>
    <col min="1521" max="1521" width="41.125" style="4" customWidth="1"/>
    <col min="1522" max="1522" width="5.25" style="4" customWidth="1"/>
    <col min="1523" max="1524" width="11.25" style="4" customWidth="1"/>
    <col min="1525" max="1525" width="12.125" style="4" customWidth="1"/>
    <col min="1526" max="1775" width="9" style="4"/>
    <col min="1776" max="1776" width="5.75" style="4" customWidth="1"/>
    <col min="1777" max="1777" width="41.125" style="4" customWidth="1"/>
    <col min="1778" max="1778" width="5.25" style="4" customWidth="1"/>
    <col min="1779" max="1780" width="11.25" style="4" customWidth="1"/>
    <col min="1781" max="1781" width="12.125" style="4" customWidth="1"/>
    <col min="1782" max="2031" width="9" style="4"/>
    <col min="2032" max="2032" width="5.75" style="4" customWidth="1"/>
    <col min="2033" max="2033" width="41.125" style="4" customWidth="1"/>
    <col min="2034" max="2034" width="5.25" style="4" customWidth="1"/>
    <col min="2035" max="2036" width="11.25" style="4" customWidth="1"/>
    <col min="2037" max="2037" width="12.125" style="4" customWidth="1"/>
    <col min="2038" max="2287" width="9" style="4"/>
    <col min="2288" max="2288" width="5.75" style="4" customWidth="1"/>
    <col min="2289" max="2289" width="41.125" style="4" customWidth="1"/>
    <col min="2290" max="2290" width="5.25" style="4" customWidth="1"/>
    <col min="2291" max="2292" width="11.25" style="4" customWidth="1"/>
    <col min="2293" max="2293" width="12.125" style="4" customWidth="1"/>
    <col min="2294" max="2543" width="9" style="4"/>
    <col min="2544" max="2544" width="5.75" style="4" customWidth="1"/>
    <col min="2545" max="2545" width="41.125" style="4" customWidth="1"/>
    <col min="2546" max="2546" width="5.25" style="4" customWidth="1"/>
    <col min="2547" max="2548" width="11.25" style="4" customWidth="1"/>
    <col min="2549" max="2549" width="12.125" style="4" customWidth="1"/>
    <col min="2550" max="2799" width="9" style="4"/>
    <col min="2800" max="2800" width="5.75" style="4" customWidth="1"/>
    <col min="2801" max="2801" width="41.125" style="4" customWidth="1"/>
    <col min="2802" max="2802" width="5.25" style="4" customWidth="1"/>
    <col min="2803" max="2804" width="11.25" style="4" customWidth="1"/>
    <col min="2805" max="2805" width="12.125" style="4" customWidth="1"/>
    <col min="2806" max="3055" width="9" style="4"/>
    <col min="3056" max="3056" width="5.75" style="4" customWidth="1"/>
    <col min="3057" max="3057" width="41.125" style="4" customWidth="1"/>
    <col min="3058" max="3058" width="5.25" style="4" customWidth="1"/>
    <col min="3059" max="3060" width="11.25" style="4" customWidth="1"/>
    <col min="3061" max="3061" width="12.125" style="4" customWidth="1"/>
    <col min="3062" max="3311" width="9" style="4"/>
    <col min="3312" max="3312" width="5.75" style="4" customWidth="1"/>
    <col min="3313" max="3313" width="41.125" style="4" customWidth="1"/>
    <col min="3314" max="3314" width="5.25" style="4" customWidth="1"/>
    <col min="3315" max="3316" width="11.25" style="4" customWidth="1"/>
    <col min="3317" max="3317" width="12.125" style="4" customWidth="1"/>
    <col min="3318" max="3567" width="9" style="4"/>
    <col min="3568" max="3568" width="5.75" style="4" customWidth="1"/>
    <col min="3569" max="3569" width="41.125" style="4" customWidth="1"/>
    <col min="3570" max="3570" width="5.25" style="4" customWidth="1"/>
    <col min="3571" max="3572" width="11.25" style="4" customWidth="1"/>
    <col min="3573" max="3573" width="12.125" style="4" customWidth="1"/>
    <col min="3574" max="3823" width="9" style="4"/>
    <col min="3824" max="3824" width="5.75" style="4" customWidth="1"/>
    <col min="3825" max="3825" width="41.125" style="4" customWidth="1"/>
    <col min="3826" max="3826" width="5.25" style="4" customWidth="1"/>
    <col min="3827" max="3828" width="11.25" style="4" customWidth="1"/>
    <col min="3829" max="3829" width="12.125" style="4" customWidth="1"/>
    <col min="3830" max="4079" width="9" style="4"/>
    <col min="4080" max="4080" width="5.75" style="4" customWidth="1"/>
    <col min="4081" max="4081" width="41.125" style="4" customWidth="1"/>
    <col min="4082" max="4082" width="5.25" style="4" customWidth="1"/>
    <col min="4083" max="4084" width="11.25" style="4" customWidth="1"/>
    <col min="4085" max="4085" width="12.125" style="4" customWidth="1"/>
    <col min="4086" max="4335" width="9" style="4"/>
    <col min="4336" max="4336" width="5.75" style="4" customWidth="1"/>
    <col min="4337" max="4337" width="41.125" style="4" customWidth="1"/>
    <col min="4338" max="4338" width="5.25" style="4" customWidth="1"/>
    <col min="4339" max="4340" width="11.25" style="4" customWidth="1"/>
    <col min="4341" max="4341" width="12.125" style="4" customWidth="1"/>
    <col min="4342" max="4591" width="9" style="4"/>
    <col min="4592" max="4592" width="5.75" style="4" customWidth="1"/>
    <col min="4593" max="4593" width="41.125" style="4" customWidth="1"/>
    <col min="4594" max="4594" width="5.25" style="4" customWidth="1"/>
    <col min="4595" max="4596" width="11.25" style="4" customWidth="1"/>
    <col min="4597" max="4597" width="12.125" style="4" customWidth="1"/>
    <col min="4598" max="4847" width="9" style="4"/>
    <col min="4848" max="4848" width="5.75" style="4" customWidth="1"/>
    <col min="4849" max="4849" width="41.125" style="4" customWidth="1"/>
    <col min="4850" max="4850" width="5.25" style="4" customWidth="1"/>
    <col min="4851" max="4852" width="11.25" style="4" customWidth="1"/>
    <col min="4853" max="4853" width="12.125" style="4" customWidth="1"/>
    <col min="4854" max="5103" width="9" style="4"/>
    <col min="5104" max="5104" width="5.75" style="4" customWidth="1"/>
    <col min="5105" max="5105" width="41.125" style="4" customWidth="1"/>
    <col min="5106" max="5106" width="5.25" style="4" customWidth="1"/>
    <col min="5107" max="5108" width="11.25" style="4" customWidth="1"/>
    <col min="5109" max="5109" width="12.125" style="4" customWidth="1"/>
    <col min="5110" max="5359" width="9" style="4"/>
    <col min="5360" max="5360" width="5.75" style="4" customWidth="1"/>
    <col min="5361" max="5361" width="41.125" style="4" customWidth="1"/>
    <col min="5362" max="5362" width="5.25" style="4" customWidth="1"/>
    <col min="5363" max="5364" width="11.25" style="4" customWidth="1"/>
    <col min="5365" max="5365" width="12.125" style="4" customWidth="1"/>
    <col min="5366" max="5615" width="9" style="4"/>
    <col min="5616" max="5616" width="5.75" style="4" customWidth="1"/>
    <col min="5617" max="5617" width="41.125" style="4" customWidth="1"/>
    <col min="5618" max="5618" width="5.25" style="4" customWidth="1"/>
    <col min="5619" max="5620" width="11.25" style="4" customWidth="1"/>
    <col min="5621" max="5621" width="12.125" style="4" customWidth="1"/>
    <col min="5622" max="5871" width="9" style="4"/>
    <col min="5872" max="5872" width="5.75" style="4" customWidth="1"/>
    <col min="5873" max="5873" width="41.125" style="4" customWidth="1"/>
    <col min="5874" max="5874" width="5.25" style="4" customWidth="1"/>
    <col min="5875" max="5876" width="11.25" style="4" customWidth="1"/>
    <col min="5877" max="5877" width="12.125" style="4" customWidth="1"/>
    <col min="5878" max="6127" width="9" style="4"/>
    <col min="6128" max="6128" width="5.75" style="4" customWidth="1"/>
    <col min="6129" max="6129" width="41.125" style="4" customWidth="1"/>
    <col min="6130" max="6130" width="5.25" style="4" customWidth="1"/>
    <col min="6131" max="6132" width="11.25" style="4" customWidth="1"/>
    <col min="6133" max="6133" width="12.125" style="4" customWidth="1"/>
    <col min="6134" max="6383" width="9" style="4"/>
    <col min="6384" max="6384" width="5.75" style="4" customWidth="1"/>
    <col min="6385" max="6385" width="41.125" style="4" customWidth="1"/>
    <col min="6386" max="6386" width="5.25" style="4" customWidth="1"/>
    <col min="6387" max="6388" width="11.25" style="4" customWidth="1"/>
    <col min="6389" max="6389" width="12.125" style="4" customWidth="1"/>
    <col min="6390" max="6639" width="9" style="4"/>
    <col min="6640" max="6640" width="5.75" style="4" customWidth="1"/>
    <col min="6641" max="6641" width="41.125" style="4" customWidth="1"/>
    <col min="6642" max="6642" width="5.25" style="4" customWidth="1"/>
    <col min="6643" max="6644" width="11.25" style="4" customWidth="1"/>
    <col min="6645" max="6645" width="12.125" style="4" customWidth="1"/>
    <col min="6646" max="6895" width="9" style="4"/>
    <col min="6896" max="6896" width="5.75" style="4" customWidth="1"/>
    <col min="6897" max="6897" width="41.125" style="4" customWidth="1"/>
    <col min="6898" max="6898" width="5.25" style="4" customWidth="1"/>
    <col min="6899" max="6900" width="11.25" style="4" customWidth="1"/>
    <col min="6901" max="6901" width="12.125" style="4" customWidth="1"/>
    <col min="6902" max="7151" width="9" style="4"/>
    <col min="7152" max="7152" width="5.75" style="4" customWidth="1"/>
    <col min="7153" max="7153" width="41.125" style="4" customWidth="1"/>
    <col min="7154" max="7154" width="5.25" style="4" customWidth="1"/>
    <col min="7155" max="7156" width="11.25" style="4" customWidth="1"/>
    <col min="7157" max="7157" width="12.125" style="4" customWidth="1"/>
    <col min="7158" max="7407" width="9" style="4"/>
    <col min="7408" max="7408" width="5.75" style="4" customWidth="1"/>
    <col min="7409" max="7409" width="41.125" style="4" customWidth="1"/>
    <col min="7410" max="7410" width="5.25" style="4" customWidth="1"/>
    <col min="7411" max="7412" width="11.25" style="4" customWidth="1"/>
    <col min="7413" max="7413" width="12.125" style="4" customWidth="1"/>
    <col min="7414" max="7663" width="9" style="4"/>
    <col min="7664" max="7664" width="5.75" style="4" customWidth="1"/>
    <col min="7665" max="7665" width="41.125" style="4" customWidth="1"/>
    <col min="7666" max="7666" width="5.25" style="4" customWidth="1"/>
    <col min="7667" max="7668" width="11.25" style="4" customWidth="1"/>
    <col min="7669" max="7669" width="12.125" style="4" customWidth="1"/>
    <col min="7670" max="7919" width="9" style="4"/>
    <col min="7920" max="7920" width="5.75" style="4" customWidth="1"/>
    <col min="7921" max="7921" width="41.125" style="4" customWidth="1"/>
    <col min="7922" max="7922" width="5.25" style="4" customWidth="1"/>
    <col min="7923" max="7924" width="11.25" style="4" customWidth="1"/>
    <col min="7925" max="7925" width="12.125" style="4" customWidth="1"/>
    <col min="7926" max="8175" width="9" style="4"/>
    <col min="8176" max="8176" width="5.75" style="4" customWidth="1"/>
    <col min="8177" max="8177" width="41.125" style="4" customWidth="1"/>
    <col min="8178" max="8178" width="5.25" style="4" customWidth="1"/>
    <col min="8179" max="8180" width="11.25" style="4" customWidth="1"/>
    <col min="8181" max="8181" width="12.125" style="4" customWidth="1"/>
    <col min="8182" max="8431" width="9" style="4"/>
    <col min="8432" max="8432" width="5.75" style="4" customWidth="1"/>
    <col min="8433" max="8433" width="41.125" style="4" customWidth="1"/>
    <col min="8434" max="8434" width="5.25" style="4" customWidth="1"/>
    <col min="8435" max="8436" width="11.25" style="4" customWidth="1"/>
    <col min="8437" max="8437" width="12.125" style="4" customWidth="1"/>
    <col min="8438" max="8687" width="9" style="4"/>
    <col min="8688" max="8688" width="5.75" style="4" customWidth="1"/>
    <col min="8689" max="8689" width="41.125" style="4" customWidth="1"/>
    <col min="8690" max="8690" width="5.25" style="4" customWidth="1"/>
    <col min="8691" max="8692" width="11.25" style="4" customWidth="1"/>
    <col min="8693" max="8693" width="12.125" style="4" customWidth="1"/>
    <col min="8694" max="8943" width="9" style="4"/>
    <col min="8944" max="8944" width="5.75" style="4" customWidth="1"/>
    <col min="8945" max="8945" width="41.125" style="4" customWidth="1"/>
    <col min="8946" max="8946" width="5.25" style="4" customWidth="1"/>
    <col min="8947" max="8948" width="11.25" style="4" customWidth="1"/>
    <col min="8949" max="8949" width="12.125" style="4" customWidth="1"/>
    <col min="8950" max="9199" width="9" style="4"/>
    <col min="9200" max="9200" width="5.75" style="4" customWidth="1"/>
    <col min="9201" max="9201" width="41.125" style="4" customWidth="1"/>
    <col min="9202" max="9202" width="5.25" style="4" customWidth="1"/>
    <col min="9203" max="9204" width="11.25" style="4" customWidth="1"/>
    <col min="9205" max="9205" width="12.125" style="4" customWidth="1"/>
    <col min="9206" max="9455" width="9" style="4"/>
    <col min="9456" max="9456" width="5.75" style="4" customWidth="1"/>
    <col min="9457" max="9457" width="41.125" style="4" customWidth="1"/>
    <col min="9458" max="9458" width="5.25" style="4" customWidth="1"/>
    <col min="9459" max="9460" width="11.25" style="4" customWidth="1"/>
    <col min="9461" max="9461" width="12.125" style="4" customWidth="1"/>
    <col min="9462" max="9711" width="9" style="4"/>
    <col min="9712" max="9712" width="5.75" style="4" customWidth="1"/>
    <col min="9713" max="9713" width="41.125" style="4" customWidth="1"/>
    <col min="9714" max="9714" width="5.25" style="4" customWidth="1"/>
    <col min="9715" max="9716" width="11.25" style="4" customWidth="1"/>
    <col min="9717" max="9717" width="12.125" style="4" customWidth="1"/>
    <col min="9718" max="9967" width="9" style="4"/>
    <col min="9968" max="9968" width="5.75" style="4" customWidth="1"/>
    <col min="9969" max="9969" width="41.125" style="4" customWidth="1"/>
    <col min="9970" max="9970" width="5.25" style="4" customWidth="1"/>
    <col min="9971" max="9972" width="11.25" style="4" customWidth="1"/>
    <col min="9973" max="9973" width="12.125" style="4" customWidth="1"/>
    <col min="9974" max="10223" width="9" style="4"/>
    <col min="10224" max="10224" width="5.75" style="4" customWidth="1"/>
    <col min="10225" max="10225" width="41.125" style="4" customWidth="1"/>
    <col min="10226" max="10226" width="5.25" style="4" customWidth="1"/>
    <col min="10227" max="10228" width="11.25" style="4" customWidth="1"/>
    <col min="10229" max="10229" width="12.125" style="4" customWidth="1"/>
    <col min="10230" max="10479" width="9" style="4"/>
    <col min="10480" max="10480" width="5.75" style="4" customWidth="1"/>
    <col min="10481" max="10481" width="41.125" style="4" customWidth="1"/>
    <col min="10482" max="10482" width="5.25" style="4" customWidth="1"/>
    <col min="10483" max="10484" width="11.25" style="4" customWidth="1"/>
    <col min="10485" max="10485" width="12.125" style="4" customWidth="1"/>
    <col min="10486" max="10735" width="9" style="4"/>
    <col min="10736" max="10736" width="5.75" style="4" customWidth="1"/>
    <col min="10737" max="10737" width="41.125" style="4" customWidth="1"/>
    <col min="10738" max="10738" width="5.25" style="4" customWidth="1"/>
    <col min="10739" max="10740" width="11.25" style="4" customWidth="1"/>
    <col min="10741" max="10741" width="12.125" style="4" customWidth="1"/>
    <col min="10742" max="10991" width="9" style="4"/>
    <col min="10992" max="10992" width="5.75" style="4" customWidth="1"/>
    <col min="10993" max="10993" width="41.125" style="4" customWidth="1"/>
    <col min="10994" max="10994" width="5.25" style="4" customWidth="1"/>
    <col min="10995" max="10996" width="11.25" style="4" customWidth="1"/>
    <col min="10997" max="10997" width="12.125" style="4" customWidth="1"/>
    <col min="10998" max="11247" width="9" style="4"/>
    <col min="11248" max="11248" width="5.75" style="4" customWidth="1"/>
    <col min="11249" max="11249" width="41.125" style="4" customWidth="1"/>
    <col min="11250" max="11250" width="5.25" style="4" customWidth="1"/>
    <col min="11251" max="11252" width="11.25" style="4" customWidth="1"/>
    <col min="11253" max="11253" width="12.125" style="4" customWidth="1"/>
    <col min="11254" max="11503" width="9" style="4"/>
    <col min="11504" max="11504" width="5.75" style="4" customWidth="1"/>
    <col min="11505" max="11505" width="41.125" style="4" customWidth="1"/>
    <col min="11506" max="11506" width="5.25" style="4" customWidth="1"/>
    <col min="11507" max="11508" width="11.25" style="4" customWidth="1"/>
    <col min="11509" max="11509" width="12.125" style="4" customWidth="1"/>
    <col min="11510" max="11759" width="9" style="4"/>
    <col min="11760" max="11760" width="5.75" style="4" customWidth="1"/>
    <col min="11761" max="11761" width="41.125" style="4" customWidth="1"/>
    <col min="11762" max="11762" width="5.25" style="4" customWidth="1"/>
    <col min="11763" max="11764" width="11.25" style="4" customWidth="1"/>
    <col min="11765" max="11765" width="12.125" style="4" customWidth="1"/>
    <col min="11766" max="12015" width="9" style="4"/>
    <col min="12016" max="12016" width="5.75" style="4" customWidth="1"/>
    <col min="12017" max="12017" width="41.125" style="4" customWidth="1"/>
    <col min="12018" max="12018" width="5.25" style="4" customWidth="1"/>
    <col min="12019" max="12020" width="11.25" style="4" customWidth="1"/>
    <col min="12021" max="12021" width="12.125" style="4" customWidth="1"/>
    <col min="12022" max="12271" width="9" style="4"/>
    <col min="12272" max="12272" width="5.75" style="4" customWidth="1"/>
    <col min="12273" max="12273" width="41.125" style="4" customWidth="1"/>
    <col min="12274" max="12274" width="5.25" style="4" customWidth="1"/>
    <col min="12275" max="12276" width="11.25" style="4" customWidth="1"/>
    <col min="12277" max="12277" width="12.125" style="4" customWidth="1"/>
    <col min="12278" max="12527" width="9" style="4"/>
    <col min="12528" max="12528" width="5.75" style="4" customWidth="1"/>
    <col min="12529" max="12529" width="41.125" style="4" customWidth="1"/>
    <col min="12530" max="12530" width="5.25" style="4" customWidth="1"/>
    <col min="12531" max="12532" width="11.25" style="4" customWidth="1"/>
    <col min="12533" max="12533" width="12.125" style="4" customWidth="1"/>
    <col min="12534" max="12783" width="9" style="4"/>
    <col min="12784" max="12784" width="5.75" style="4" customWidth="1"/>
    <col min="12785" max="12785" width="41.125" style="4" customWidth="1"/>
    <col min="12786" max="12786" width="5.25" style="4" customWidth="1"/>
    <col min="12787" max="12788" width="11.25" style="4" customWidth="1"/>
    <col min="12789" max="12789" width="12.125" style="4" customWidth="1"/>
    <col min="12790" max="13039" width="9" style="4"/>
    <col min="13040" max="13040" width="5.75" style="4" customWidth="1"/>
    <col min="13041" max="13041" width="41.125" style="4" customWidth="1"/>
    <col min="13042" max="13042" width="5.25" style="4" customWidth="1"/>
    <col min="13043" max="13044" width="11.25" style="4" customWidth="1"/>
    <col min="13045" max="13045" width="12.125" style="4" customWidth="1"/>
    <col min="13046" max="13295" width="9" style="4"/>
    <col min="13296" max="13296" width="5.75" style="4" customWidth="1"/>
    <col min="13297" max="13297" width="41.125" style="4" customWidth="1"/>
    <col min="13298" max="13298" width="5.25" style="4" customWidth="1"/>
    <col min="13299" max="13300" width="11.25" style="4" customWidth="1"/>
    <col min="13301" max="13301" width="12.125" style="4" customWidth="1"/>
    <col min="13302" max="13551" width="9" style="4"/>
    <col min="13552" max="13552" width="5.75" style="4" customWidth="1"/>
    <col min="13553" max="13553" width="41.125" style="4" customWidth="1"/>
    <col min="13554" max="13554" width="5.25" style="4" customWidth="1"/>
    <col min="13555" max="13556" width="11.25" style="4" customWidth="1"/>
    <col min="13557" max="13557" width="12.125" style="4" customWidth="1"/>
    <col min="13558" max="13807" width="9" style="4"/>
    <col min="13808" max="13808" width="5.75" style="4" customWidth="1"/>
    <col min="13809" max="13809" width="41.125" style="4" customWidth="1"/>
    <col min="13810" max="13810" width="5.25" style="4" customWidth="1"/>
    <col min="13811" max="13812" width="11.25" style="4" customWidth="1"/>
    <col min="13813" max="13813" width="12.125" style="4" customWidth="1"/>
    <col min="13814" max="14063" width="9" style="4"/>
    <col min="14064" max="14064" width="5.75" style="4" customWidth="1"/>
    <col min="14065" max="14065" width="41.125" style="4" customWidth="1"/>
    <col min="14066" max="14066" width="5.25" style="4" customWidth="1"/>
    <col min="14067" max="14068" width="11.25" style="4" customWidth="1"/>
    <col min="14069" max="14069" width="12.125" style="4" customWidth="1"/>
    <col min="14070" max="14319" width="9" style="4"/>
    <col min="14320" max="14320" width="5.75" style="4" customWidth="1"/>
    <col min="14321" max="14321" width="41.125" style="4" customWidth="1"/>
    <col min="14322" max="14322" width="5.25" style="4" customWidth="1"/>
    <col min="14323" max="14324" width="11.25" style="4" customWidth="1"/>
    <col min="14325" max="14325" width="12.125" style="4" customWidth="1"/>
    <col min="14326" max="14575" width="9" style="4"/>
    <col min="14576" max="14576" width="5.75" style="4" customWidth="1"/>
    <col min="14577" max="14577" width="41.125" style="4" customWidth="1"/>
    <col min="14578" max="14578" width="5.25" style="4" customWidth="1"/>
    <col min="14579" max="14580" width="11.25" style="4" customWidth="1"/>
    <col min="14581" max="14581" width="12.125" style="4" customWidth="1"/>
    <col min="14582" max="14831" width="9" style="4"/>
    <col min="14832" max="14832" width="5.75" style="4" customWidth="1"/>
    <col min="14833" max="14833" width="41.125" style="4" customWidth="1"/>
    <col min="14834" max="14834" width="5.25" style="4" customWidth="1"/>
    <col min="14835" max="14836" width="11.25" style="4" customWidth="1"/>
    <col min="14837" max="14837" width="12.125" style="4" customWidth="1"/>
    <col min="14838" max="15087" width="9" style="4"/>
    <col min="15088" max="15088" width="5.75" style="4" customWidth="1"/>
    <col min="15089" max="15089" width="41.125" style="4" customWidth="1"/>
    <col min="15090" max="15090" width="5.25" style="4" customWidth="1"/>
    <col min="15091" max="15092" width="11.25" style="4" customWidth="1"/>
    <col min="15093" max="15093" width="12.125" style="4" customWidth="1"/>
    <col min="15094" max="15343" width="9" style="4"/>
    <col min="15344" max="15344" width="5.75" style="4" customWidth="1"/>
    <col min="15345" max="15345" width="41.125" style="4" customWidth="1"/>
    <col min="15346" max="15346" width="5.25" style="4" customWidth="1"/>
    <col min="15347" max="15348" width="11.25" style="4" customWidth="1"/>
    <col min="15349" max="15349" width="12.125" style="4" customWidth="1"/>
    <col min="15350" max="15599" width="9" style="4"/>
    <col min="15600" max="15600" width="5.75" style="4" customWidth="1"/>
    <col min="15601" max="15601" width="41.125" style="4" customWidth="1"/>
    <col min="15602" max="15602" width="5.25" style="4" customWidth="1"/>
    <col min="15603" max="15604" width="11.25" style="4" customWidth="1"/>
    <col min="15605" max="15605" width="12.125" style="4" customWidth="1"/>
    <col min="15606" max="15855" width="9" style="4"/>
    <col min="15856" max="15856" width="5.75" style="4" customWidth="1"/>
    <col min="15857" max="15857" width="41.125" style="4" customWidth="1"/>
    <col min="15858" max="15858" width="5.25" style="4" customWidth="1"/>
    <col min="15859" max="15860" width="11.25" style="4" customWidth="1"/>
    <col min="15861" max="15861" width="12.125" style="4" customWidth="1"/>
    <col min="15862" max="16111" width="9" style="4"/>
    <col min="16112" max="16112" width="5.75" style="4" customWidth="1"/>
    <col min="16113" max="16113" width="41.125" style="4" customWidth="1"/>
    <col min="16114" max="16114" width="5.25" style="4" customWidth="1"/>
    <col min="16115" max="16116" width="11.25" style="4" customWidth="1"/>
    <col min="16117" max="16117" width="12.125" style="4" customWidth="1"/>
    <col min="16118" max="16384" width="9" style="4"/>
  </cols>
  <sheetData>
    <row r="1" spans="1:6">
      <c r="A1" s="213" t="s">
        <v>0</v>
      </c>
      <c r="B1" s="213"/>
      <c r="C1" s="213"/>
      <c r="D1" s="213"/>
      <c r="E1" s="213"/>
      <c r="F1" s="213"/>
    </row>
    <row r="2" spans="1:6">
      <c r="A2" s="214" t="s">
        <v>465</v>
      </c>
      <c r="B2" s="215"/>
      <c r="C2" s="215"/>
      <c r="D2" s="215"/>
      <c r="E2" s="215"/>
      <c r="F2" s="216"/>
    </row>
    <row r="3" spans="1:6">
      <c r="A3" s="217" t="s">
        <v>466</v>
      </c>
      <c r="B3" s="218"/>
      <c r="C3" s="218"/>
      <c r="D3" s="218"/>
      <c r="E3" s="218"/>
      <c r="F3" s="219"/>
    </row>
    <row r="4" spans="1:6">
      <c r="A4" s="218" t="s">
        <v>2</v>
      </c>
      <c r="B4" s="218"/>
      <c r="C4" s="218"/>
      <c r="D4" s="218"/>
      <c r="E4" s="218"/>
      <c r="F4" s="218"/>
    </row>
    <row r="5" spans="1:6">
      <c r="A5" s="220"/>
      <c r="B5" s="220"/>
      <c r="C5" s="220"/>
      <c r="D5" s="220"/>
      <c r="E5" s="3"/>
      <c r="F5" s="3"/>
    </row>
    <row r="6" spans="1:6" s="14" customFormat="1" ht="42.75">
      <c r="A6" s="88" t="s">
        <v>3</v>
      </c>
      <c r="B6" s="88" t="s">
        <v>4</v>
      </c>
      <c r="C6" s="88" t="s">
        <v>190</v>
      </c>
      <c r="D6" s="88" t="s">
        <v>191</v>
      </c>
      <c r="E6" s="88" t="s">
        <v>192</v>
      </c>
      <c r="F6" s="88" t="s">
        <v>657</v>
      </c>
    </row>
    <row r="7" spans="1:6" ht="45">
      <c r="A7" s="97" t="s">
        <v>427</v>
      </c>
      <c r="B7" s="21" t="s">
        <v>428</v>
      </c>
      <c r="C7" s="5" t="s">
        <v>80</v>
      </c>
      <c r="D7" s="8">
        <v>1</v>
      </c>
      <c r="E7" s="90"/>
      <c r="F7" s="90"/>
    </row>
    <row r="8" spans="1:6">
      <c r="A8" s="97" t="s">
        <v>429</v>
      </c>
      <c r="B8" s="21" t="s">
        <v>430</v>
      </c>
      <c r="C8" s="5" t="s">
        <v>80</v>
      </c>
      <c r="D8" s="8">
        <v>1</v>
      </c>
      <c r="E8" s="90"/>
      <c r="F8" s="90"/>
    </row>
    <row r="9" spans="1:6" ht="30">
      <c r="A9" s="97" t="s">
        <v>431</v>
      </c>
      <c r="B9" s="21" t="s">
        <v>432</v>
      </c>
      <c r="C9" s="5" t="s">
        <v>32</v>
      </c>
      <c r="D9" s="8">
        <v>650</v>
      </c>
      <c r="E9" s="90"/>
      <c r="F9" s="90"/>
    </row>
    <row r="10" spans="1:6" ht="18">
      <c r="A10" s="97" t="s">
        <v>433</v>
      </c>
      <c r="B10" s="21" t="s">
        <v>434</v>
      </c>
      <c r="C10" s="5" t="s">
        <v>32</v>
      </c>
      <c r="D10" s="8">
        <v>650</v>
      </c>
      <c r="E10" s="90"/>
      <c r="F10" s="90"/>
    </row>
    <row r="11" spans="1:6" ht="30">
      <c r="A11" s="97" t="s">
        <v>435</v>
      </c>
      <c r="B11" s="21" t="s">
        <v>436</v>
      </c>
      <c r="C11" s="5" t="s">
        <v>32</v>
      </c>
      <c r="D11" s="8">
        <v>650</v>
      </c>
      <c r="E11" s="90"/>
      <c r="F11" s="90"/>
    </row>
    <row r="12" spans="1:6">
      <c r="A12" s="97" t="s">
        <v>437</v>
      </c>
      <c r="B12" s="21" t="s">
        <v>438</v>
      </c>
      <c r="C12" s="5" t="s">
        <v>32</v>
      </c>
      <c r="D12" s="8">
        <v>50</v>
      </c>
      <c r="E12" s="90"/>
      <c r="F12" s="90"/>
    </row>
    <row r="13" spans="1:6" ht="30">
      <c r="A13" s="97" t="s">
        <v>439</v>
      </c>
      <c r="B13" s="21" t="s">
        <v>440</v>
      </c>
      <c r="C13" s="5" t="s">
        <v>32</v>
      </c>
      <c r="D13" s="8">
        <v>50</v>
      </c>
      <c r="E13" s="90"/>
      <c r="F13" s="90"/>
    </row>
    <row r="14" spans="1:6">
      <c r="A14" s="97" t="s">
        <v>441</v>
      </c>
      <c r="B14" s="21" t="s">
        <v>442</v>
      </c>
      <c r="C14" s="5" t="s">
        <v>80</v>
      </c>
      <c r="D14" s="8">
        <v>70</v>
      </c>
      <c r="E14" s="90"/>
      <c r="F14" s="90"/>
    </row>
    <row r="15" spans="1:6">
      <c r="A15" s="97" t="s">
        <v>443</v>
      </c>
      <c r="B15" s="21" t="s">
        <v>444</v>
      </c>
      <c r="C15" s="5" t="s">
        <v>80</v>
      </c>
      <c r="D15" s="8">
        <v>3</v>
      </c>
      <c r="E15" s="90"/>
      <c r="F15" s="90"/>
    </row>
    <row r="16" spans="1:6" ht="30">
      <c r="A16" s="97" t="s">
        <v>445</v>
      </c>
      <c r="B16" s="21" t="s">
        <v>446</v>
      </c>
      <c r="C16" s="5" t="s">
        <v>80</v>
      </c>
      <c r="D16" s="8">
        <v>5</v>
      </c>
      <c r="E16" s="90"/>
      <c r="F16" s="90"/>
    </row>
    <row r="17" spans="1:6" ht="30">
      <c r="A17" s="97" t="s">
        <v>447</v>
      </c>
      <c r="B17" s="21" t="s">
        <v>448</v>
      </c>
      <c r="C17" s="5" t="s">
        <v>80</v>
      </c>
      <c r="D17" s="8">
        <v>3</v>
      </c>
      <c r="E17" s="90"/>
      <c r="F17" s="90"/>
    </row>
    <row r="18" spans="1:6" ht="30">
      <c r="A18" s="97" t="s">
        <v>449</v>
      </c>
      <c r="B18" s="21" t="s">
        <v>450</v>
      </c>
      <c r="C18" s="5" t="s">
        <v>80</v>
      </c>
      <c r="D18" s="8">
        <v>2</v>
      </c>
      <c r="E18" s="90"/>
      <c r="F18" s="90"/>
    </row>
    <row r="19" spans="1:6">
      <c r="A19" s="98"/>
      <c r="B19" s="22"/>
      <c r="C19" s="18"/>
      <c r="D19" s="239" t="s">
        <v>126</v>
      </c>
      <c r="E19" s="239"/>
      <c r="F19" s="96">
        <f>SUM(F7:F18)</f>
        <v>0</v>
      </c>
    </row>
    <row r="20" spans="1:6">
      <c r="A20" s="14"/>
      <c r="D20" s="16"/>
    </row>
    <row r="21" spans="1:6">
      <c r="A21" s="14"/>
      <c r="D21" s="16"/>
    </row>
    <row r="22" spans="1:6" ht="13.35" customHeight="1">
      <c r="A22" s="14" t="s">
        <v>467</v>
      </c>
      <c r="D22" s="17" t="s">
        <v>468</v>
      </c>
    </row>
    <row r="23" spans="1:6">
      <c r="A23" s="14"/>
      <c r="D23" s="16"/>
      <c r="E23" s="208" t="s">
        <v>530</v>
      </c>
      <c r="F23" s="208"/>
    </row>
    <row r="24" spans="1:6" ht="13.35" customHeight="1">
      <c r="A24" s="14"/>
      <c r="D24" s="16"/>
    </row>
  </sheetData>
  <sheetProtection selectLockedCells="1" selectUnlockedCells="1"/>
  <mergeCells count="7">
    <mergeCell ref="E23:F23"/>
    <mergeCell ref="D19:E19"/>
    <mergeCell ref="A1:F1"/>
    <mergeCell ref="A2:F2"/>
    <mergeCell ref="A3:F3"/>
    <mergeCell ref="A4:F4"/>
    <mergeCell ref="A5:D5"/>
  </mergeCells>
  <pageMargins left="0.78749999999999998" right="0.78749999999999998" top="0.88611111111111107" bottom="0.88611111111111107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topLeftCell="A11" zoomScale="58" zoomScaleNormal="100" zoomScaleSheetLayoutView="58" workbookViewId="0">
      <selection activeCell="E8" sqref="E8:F23"/>
    </sheetView>
  </sheetViews>
  <sheetFormatPr defaultRowHeight="12.75"/>
  <cols>
    <col min="1" max="1" width="5.25" style="176" customWidth="1"/>
    <col min="2" max="2" width="44" style="176" customWidth="1"/>
    <col min="3" max="3" width="7.875" style="181" customWidth="1"/>
    <col min="4" max="4" width="11.25" style="175" customWidth="1"/>
    <col min="5" max="5" width="10.5" style="175" customWidth="1"/>
    <col min="6" max="6" width="12.375" style="175" customWidth="1"/>
    <col min="7" max="239" width="8.75" style="176"/>
    <col min="240" max="240" width="5.25" style="176" customWidth="1"/>
    <col min="241" max="241" width="44" style="176" customWidth="1"/>
    <col min="242" max="242" width="7.875" style="176" customWidth="1"/>
    <col min="243" max="243" width="11.25" style="176" customWidth="1"/>
    <col min="244" max="244" width="10.5" style="176" customWidth="1"/>
    <col min="245" max="245" width="12.375" style="176" customWidth="1"/>
    <col min="246" max="495" width="8.75" style="176"/>
    <col min="496" max="496" width="5.25" style="176" customWidth="1"/>
    <col min="497" max="497" width="44" style="176" customWidth="1"/>
    <col min="498" max="498" width="7.875" style="176" customWidth="1"/>
    <col min="499" max="499" width="11.25" style="176" customWidth="1"/>
    <col min="500" max="500" width="10.5" style="176" customWidth="1"/>
    <col min="501" max="501" width="12.375" style="176" customWidth="1"/>
    <col min="502" max="751" width="8.75" style="176"/>
    <col min="752" max="752" width="5.25" style="176" customWidth="1"/>
    <col min="753" max="753" width="44" style="176" customWidth="1"/>
    <col min="754" max="754" width="7.875" style="176" customWidth="1"/>
    <col min="755" max="755" width="11.25" style="176" customWidth="1"/>
    <col min="756" max="756" width="10.5" style="176" customWidth="1"/>
    <col min="757" max="757" width="12.375" style="176" customWidth="1"/>
    <col min="758" max="1007" width="8.75" style="176"/>
    <col min="1008" max="1008" width="5.25" style="176" customWidth="1"/>
    <col min="1009" max="1009" width="44" style="176" customWidth="1"/>
    <col min="1010" max="1010" width="7.875" style="176" customWidth="1"/>
    <col min="1011" max="1011" width="11.25" style="176" customWidth="1"/>
    <col min="1012" max="1012" width="10.5" style="176" customWidth="1"/>
    <col min="1013" max="1013" width="12.375" style="176" customWidth="1"/>
    <col min="1014" max="1263" width="8.75" style="176"/>
    <col min="1264" max="1264" width="5.25" style="176" customWidth="1"/>
    <col min="1265" max="1265" width="44" style="176" customWidth="1"/>
    <col min="1266" max="1266" width="7.875" style="176" customWidth="1"/>
    <col min="1267" max="1267" width="11.25" style="176" customWidth="1"/>
    <col min="1268" max="1268" width="10.5" style="176" customWidth="1"/>
    <col min="1269" max="1269" width="12.375" style="176" customWidth="1"/>
    <col min="1270" max="1519" width="8.75" style="176"/>
    <col min="1520" max="1520" width="5.25" style="176" customWidth="1"/>
    <col min="1521" max="1521" width="44" style="176" customWidth="1"/>
    <col min="1522" max="1522" width="7.875" style="176" customWidth="1"/>
    <col min="1523" max="1523" width="11.25" style="176" customWidth="1"/>
    <col min="1524" max="1524" width="10.5" style="176" customWidth="1"/>
    <col min="1525" max="1525" width="12.375" style="176" customWidth="1"/>
    <col min="1526" max="1775" width="8.75" style="176"/>
    <col min="1776" max="1776" width="5.25" style="176" customWidth="1"/>
    <col min="1777" max="1777" width="44" style="176" customWidth="1"/>
    <col min="1778" max="1778" width="7.875" style="176" customWidth="1"/>
    <col min="1779" max="1779" width="11.25" style="176" customWidth="1"/>
    <col min="1780" max="1780" width="10.5" style="176" customWidth="1"/>
    <col min="1781" max="1781" width="12.375" style="176" customWidth="1"/>
    <col min="1782" max="2031" width="8.75" style="176"/>
    <col min="2032" max="2032" width="5.25" style="176" customWidth="1"/>
    <col min="2033" max="2033" width="44" style="176" customWidth="1"/>
    <col min="2034" max="2034" width="7.875" style="176" customWidth="1"/>
    <col min="2035" max="2035" width="11.25" style="176" customWidth="1"/>
    <col min="2036" max="2036" width="10.5" style="176" customWidth="1"/>
    <col min="2037" max="2037" width="12.375" style="176" customWidth="1"/>
    <col min="2038" max="2287" width="8.75" style="176"/>
    <col min="2288" max="2288" width="5.25" style="176" customWidth="1"/>
    <col min="2289" max="2289" width="44" style="176" customWidth="1"/>
    <col min="2290" max="2290" width="7.875" style="176" customWidth="1"/>
    <col min="2291" max="2291" width="11.25" style="176" customWidth="1"/>
    <col min="2292" max="2292" width="10.5" style="176" customWidth="1"/>
    <col min="2293" max="2293" width="12.375" style="176" customWidth="1"/>
    <col min="2294" max="2543" width="8.75" style="176"/>
    <col min="2544" max="2544" width="5.25" style="176" customWidth="1"/>
    <col min="2545" max="2545" width="44" style="176" customWidth="1"/>
    <col min="2546" max="2546" width="7.875" style="176" customWidth="1"/>
    <col min="2547" max="2547" width="11.25" style="176" customWidth="1"/>
    <col min="2548" max="2548" width="10.5" style="176" customWidth="1"/>
    <col min="2549" max="2549" width="12.375" style="176" customWidth="1"/>
    <col min="2550" max="2799" width="8.75" style="176"/>
    <col min="2800" max="2800" width="5.25" style="176" customWidth="1"/>
    <col min="2801" max="2801" width="44" style="176" customWidth="1"/>
    <col min="2802" max="2802" width="7.875" style="176" customWidth="1"/>
    <col min="2803" max="2803" width="11.25" style="176" customWidth="1"/>
    <col min="2804" max="2804" width="10.5" style="176" customWidth="1"/>
    <col min="2805" max="2805" width="12.375" style="176" customWidth="1"/>
    <col min="2806" max="3055" width="8.75" style="176"/>
    <col min="3056" max="3056" width="5.25" style="176" customWidth="1"/>
    <col min="3057" max="3057" width="44" style="176" customWidth="1"/>
    <col min="3058" max="3058" width="7.875" style="176" customWidth="1"/>
    <col min="3059" max="3059" width="11.25" style="176" customWidth="1"/>
    <col min="3060" max="3060" width="10.5" style="176" customWidth="1"/>
    <col min="3061" max="3061" width="12.375" style="176" customWidth="1"/>
    <col min="3062" max="3311" width="8.75" style="176"/>
    <col min="3312" max="3312" width="5.25" style="176" customWidth="1"/>
    <col min="3313" max="3313" width="44" style="176" customWidth="1"/>
    <col min="3314" max="3314" width="7.875" style="176" customWidth="1"/>
    <col min="3315" max="3315" width="11.25" style="176" customWidth="1"/>
    <col min="3316" max="3316" width="10.5" style="176" customWidth="1"/>
    <col min="3317" max="3317" width="12.375" style="176" customWidth="1"/>
    <col min="3318" max="3567" width="8.75" style="176"/>
    <col min="3568" max="3568" width="5.25" style="176" customWidth="1"/>
    <col min="3569" max="3569" width="44" style="176" customWidth="1"/>
    <col min="3570" max="3570" width="7.875" style="176" customWidth="1"/>
    <col min="3571" max="3571" width="11.25" style="176" customWidth="1"/>
    <col min="3572" max="3572" width="10.5" style="176" customWidth="1"/>
    <col min="3573" max="3573" width="12.375" style="176" customWidth="1"/>
    <col min="3574" max="3823" width="8.75" style="176"/>
    <col min="3824" max="3824" width="5.25" style="176" customWidth="1"/>
    <col min="3825" max="3825" width="44" style="176" customWidth="1"/>
    <col min="3826" max="3826" width="7.875" style="176" customWidth="1"/>
    <col min="3827" max="3827" width="11.25" style="176" customWidth="1"/>
    <col min="3828" max="3828" width="10.5" style="176" customWidth="1"/>
    <col min="3829" max="3829" width="12.375" style="176" customWidth="1"/>
    <col min="3830" max="4079" width="8.75" style="176"/>
    <col min="4080" max="4080" width="5.25" style="176" customWidth="1"/>
    <col min="4081" max="4081" width="44" style="176" customWidth="1"/>
    <col min="4082" max="4082" width="7.875" style="176" customWidth="1"/>
    <col min="4083" max="4083" width="11.25" style="176" customWidth="1"/>
    <col min="4084" max="4084" width="10.5" style="176" customWidth="1"/>
    <col min="4085" max="4085" width="12.375" style="176" customWidth="1"/>
    <col min="4086" max="4335" width="8.75" style="176"/>
    <col min="4336" max="4336" width="5.25" style="176" customWidth="1"/>
    <col min="4337" max="4337" width="44" style="176" customWidth="1"/>
    <col min="4338" max="4338" width="7.875" style="176" customWidth="1"/>
    <col min="4339" max="4339" width="11.25" style="176" customWidth="1"/>
    <col min="4340" max="4340" width="10.5" style="176" customWidth="1"/>
    <col min="4341" max="4341" width="12.375" style="176" customWidth="1"/>
    <col min="4342" max="4591" width="8.75" style="176"/>
    <col min="4592" max="4592" width="5.25" style="176" customWidth="1"/>
    <col min="4593" max="4593" width="44" style="176" customWidth="1"/>
    <col min="4594" max="4594" width="7.875" style="176" customWidth="1"/>
    <col min="4595" max="4595" width="11.25" style="176" customWidth="1"/>
    <col min="4596" max="4596" width="10.5" style="176" customWidth="1"/>
    <col min="4597" max="4597" width="12.375" style="176" customWidth="1"/>
    <col min="4598" max="4847" width="8.75" style="176"/>
    <col min="4848" max="4848" width="5.25" style="176" customWidth="1"/>
    <col min="4849" max="4849" width="44" style="176" customWidth="1"/>
    <col min="4850" max="4850" width="7.875" style="176" customWidth="1"/>
    <col min="4851" max="4851" width="11.25" style="176" customWidth="1"/>
    <col min="4852" max="4852" width="10.5" style="176" customWidth="1"/>
    <col min="4853" max="4853" width="12.375" style="176" customWidth="1"/>
    <col min="4854" max="5103" width="8.75" style="176"/>
    <col min="5104" max="5104" width="5.25" style="176" customWidth="1"/>
    <col min="5105" max="5105" width="44" style="176" customWidth="1"/>
    <col min="5106" max="5106" width="7.875" style="176" customWidth="1"/>
    <col min="5107" max="5107" width="11.25" style="176" customWidth="1"/>
    <col min="5108" max="5108" width="10.5" style="176" customWidth="1"/>
    <col min="5109" max="5109" width="12.375" style="176" customWidth="1"/>
    <col min="5110" max="5359" width="8.75" style="176"/>
    <col min="5360" max="5360" width="5.25" style="176" customWidth="1"/>
    <col min="5361" max="5361" width="44" style="176" customWidth="1"/>
    <col min="5362" max="5362" width="7.875" style="176" customWidth="1"/>
    <col min="5363" max="5363" width="11.25" style="176" customWidth="1"/>
    <col min="5364" max="5364" width="10.5" style="176" customWidth="1"/>
    <col min="5365" max="5365" width="12.375" style="176" customWidth="1"/>
    <col min="5366" max="5615" width="8.75" style="176"/>
    <col min="5616" max="5616" width="5.25" style="176" customWidth="1"/>
    <col min="5617" max="5617" width="44" style="176" customWidth="1"/>
    <col min="5618" max="5618" width="7.875" style="176" customWidth="1"/>
    <col min="5619" max="5619" width="11.25" style="176" customWidth="1"/>
    <col min="5620" max="5620" width="10.5" style="176" customWidth="1"/>
    <col min="5621" max="5621" width="12.375" style="176" customWidth="1"/>
    <col min="5622" max="5871" width="8.75" style="176"/>
    <col min="5872" max="5872" width="5.25" style="176" customWidth="1"/>
    <col min="5873" max="5873" width="44" style="176" customWidth="1"/>
    <col min="5874" max="5874" width="7.875" style="176" customWidth="1"/>
    <col min="5875" max="5875" width="11.25" style="176" customWidth="1"/>
    <col min="5876" max="5876" width="10.5" style="176" customWidth="1"/>
    <col min="5877" max="5877" width="12.375" style="176" customWidth="1"/>
    <col min="5878" max="6127" width="8.75" style="176"/>
    <col min="6128" max="6128" width="5.25" style="176" customWidth="1"/>
    <col min="6129" max="6129" width="44" style="176" customWidth="1"/>
    <col min="6130" max="6130" width="7.875" style="176" customWidth="1"/>
    <col min="6131" max="6131" width="11.25" style="176" customWidth="1"/>
    <col min="6132" max="6132" width="10.5" style="176" customWidth="1"/>
    <col min="6133" max="6133" width="12.375" style="176" customWidth="1"/>
    <col min="6134" max="6383" width="8.75" style="176"/>
    <col min="6384" max="6384" width="5.25" style="176" customWidth="1"/>
    <col min="6385" max="6385" width="44" style="176" customWidth="1"/>
    <col min="6386" max="6386" width="7.875" style="176" customWidth="1"/>
    <col min="6387" max="6387" width="11.25" style="176" customWidth="1"/>
    <col min="6388" max="6388" width="10.5" style="176" customWidth="1"/>
    <col min="6389" max="6389" width="12.375" style="176" customWidth="1"/>
    <col min="6390" max="6639" width="8.75" style="176"/>
    <col min="6640" max="6640" width="5.25" style="176" customWidth="1"/>
    <col min="6641" max="6641" width="44" style="176" customWidth="1"/>
    <col min="6642" max="6642" width="7.875" style="176" customWidth="1"/>
    <col min="6643" max="6643" width="11.25" style="176" customWidth="1"/>
    <col min="6644" max="6644" width="10.5" style="176" customWidth="1"/>
    <col min="6645" max="6645" width="12.375" style="176" customWidth="1"/>
    <col min="6646" max="6895" width="8.75" style="176"/>
    <col min="6896" max="6896" width="5.25" style="176" customWidth="1"/>
    <col min="6897" max="6897" width="44" style="176" customWidth="1"/>
    <col min="6898" max="6898" width="7.875" style="176" customWidth="1"/>
    <col min="6899" max="6899" width="11.25" style="176" customWidth="1"/>
    <col min="6900" max="6900" width="10.5" style="176" customWidth="1"/>
    <col min="6901" max="6901" width="12.375" style="176" customWidth="1"/>
    <col min="6902" max="7151" width="8.75" style="176"/>
    <col min="7152" max="7152" width="5.25" style="176" customWidth="1"/>
    <col min="7153" max="7153" width="44" style="176" customWidth="1"/>
    <col min="7154" max="7154" width="7.875" style="176" customWidth="1"/>
    <col min="7155" max="7155" width="11.25" style="176" customWidth="1"/>
    <col min="7156" max="7156" width="10.5" style="176" customWidth="1"/>
    <col min="7157" max="7157" width="12.375" style="176" customWidth="1"/>
    <col min="7158" max="7407" width="8.75" style="176"/>
    <col min="7408" max="7408" width="5.25" style="176" customWidth="1"/>
    <col min="7409" max="7409" width="44" style="176" customWidth="1"/>
    <col min="7410" max="7410" width="7.875" style="176" customWidth="1"/>
    <col min="7411" max="7411" width="11.25" style="176" customWidth="1"/>
    <col min="7412" max="7412" width="10.5" style="176" customWidth="1"/>
    <col min="7413" max="7413" width="12.375" style="176" customWidth="1"/>
    <col min="7414" max="7663" width="8.75" style="176"/>
    <col min="7664" max="7664" width="5.25" style="176" customWidth="1"/>
    <col min="7665" max="7665" width="44" style="176" customWidth="1"/>
    <col min="7666" max="7666" width="7.875" style="176" customWidth="1"/>
    <col min="7667" max="7667" width="11.25" style="176" customWidth="1"/>
    <col min="7668" max="7668" width="10.5" style="176" customWidth="1"/>
    <col min="7669" max="7669" width="12.375" style="176" customWidth="1"/>
    <col min="7670" max="7919" width="8.75" style="176"/>
    <col min="7920" max="7920" width="5.25" style="176" customWidth="1"/>
    <col min="7921" max="7921" width="44" style="176" customWidth="1"/>
    <col min="7922" max="7922" width="7.875" style="176" customWidth="1"/>
    <col min="7923" max="7923" width="11.25" style="176" customWidth="1"/>
    <col min="7924" max="7924" width="10.5" style="176" customWidth="1"/>
    <col min="7925" max="7925" width="12.375" style="176" customWidth="1"/>
    <col min="7926" max="8175" width="8.75" style="176"/>
    <col min="8176" max="8176" width="5.25" style="176" customWidth="1"/>
    <col min="8177" max="8177" width="44" style="176" customWidth="1"/>
    <col min="8178" max="8178" width="7.875" style="176" customWidth="1"/>
    <col min="8179" max="8179" width="11.25" style="176" customWidth="1"/>
    <col min="8180" max="8180" width="10.5" style="176" customWidth="1"/>
    <col min="8181" max="8181" width="12.375" style="176" customWidth="1"/>
    <col min="8182" max="8431" width="8.75" style="176"/>
    <col min="8432" max="8432" width="5.25" style="176" customWidth="1"/>
    <col min="8433" max="8433" width="44" style="176" customWidth="1"/>
    <col min="8434" max="8434" width="7.875" style="176" customWidth="1"/>
    <col min="8435" max="8435" width="11.25" style="176" customWidth="1"/>
    <col min="8436" max="8436" width="10.5" style="176" customWidth="1"/>
    <col min="8437" max="8437" width="12.375" style="176" customWidth="1"/>
    <col min="8438" max="8687" width="8.75" style="176"/>
    <col min="8688" max="8688" width="5.25" style="176" customWidth="1"/>
    <col min="8689" max="8689" width="44" style="176" customWidth="1"/>
    <col min="8690" max="8690" width="7.875" style="176" customWidth="1"/>
    <col min="8691" max="8691" width="11.25" style="176" customWidth="1"/>
    <col min="8692" max="8692" width="10.5" style="176" customWidth="1"/>
    <col min="8693" max="8693" width="12.375" style="176" customWidth="1"/>
    <col min="8694" max="8943" width="8.75" style="176"/>
    <col min="8944" max="8944" width="5.25" style="176" customWidth="1"/>
    <col min="8945" max="8945" width="44" style="176" customWidth="1"/>
    <col min="8946" max="8946" width="7.875" style="176" customWidth="1"/>
    <col min="8947" max="8947" width="11.25" style="176" customWidth="1"/>
    <col min="8948" max="8948" width="10.5" style="176" customWidth="1"/>
    <col min="8949" max="8949" width="12.375" style="176" customWidth="1"/>
    <col min="8950" max="9199" width="8.75" style="176"/>
    <col min="9200" max="9200" width="5.25" style="176" customWidth="1"/>
    <col min="9201" max="9201" width="44" style="176" customWidth="1"/>
    <col min="9202" max="9202" width="7.875" style="176" customWidth="1"/>
    <col min="9203" max="9203" width="11.25" style="176" customWidth="1"/>
    <col min="9204" max="9204" width="10.5" style="176" customWidth="1"/>
    <col min="9205" max="9205" width="12.375" style="176" customWidth="1"/>
    <col min="9206" max="9455" width="8.75" style="176"/>
    <col min="9456" max="9456" width="5.25" style="176" customWidth="1"/>
    <col min="9457" max="9457" width="44" style="176" customWidth="1"/>
    <col min="9458" max="9458" width="7.875" style="176" customWidth="1"/>
    <col min="9459" max="9459" width="11.25" style="176" customWidth="1"/>
    <col min="9460" max="9460" width="10.5" style="176" customWidth="1"/>
    <col min="9461" max="9461" width="12.375" style="176" customWidth="1"/>
    <col min="9462" max="9711" width="8.75" style="176"/>
    <col min="9712" max="9712" width="5.25" style="176" customWidth="1"/>
    <col min="9713" max="9713" width="44" style="176" customWidth="1"/>
    <col min="9714" max="9714" width="7.875" style="176" customWidth="1"/>
    <col min="9715" max="9715" width="11.25" style="176" customWidth="1"/>
    <col min="9716" max="9716" width="10.5" style="176" customWidth="1"/>
    <col min="9717" max="9717" width="12.375" style="176" customWidth="1"/>
    <col min="9718" max="9967" width="8.75" style="176"/>
    <col min="9968" max="9968" width="5.25" style="176" customWidth="1"/>
    <col min="9969" max="9969" width="44" style="176" customWidth="1"/>
    <col min="9970" max="9970" width="7.875" style="176" customWidth="1"/>
    <col min="9971" max="9971" width="11.25" style="176" customWidth="1"/>
    <col min="9972" max="9972" width="10.5" style="176" customWidth="1"/>
    <col min="9973" max="9973" width="12.375" style="176" customWidth="1"/>
    <col min="9974" max="10223" width="8.75" style="176"/>
    <col min="10224" max="10224" width="5.25" style="176" customWidth="1"/>
    <col min="10225" max="10225" width="44" style="176" customWidth="1"/>
    <col min="10226" max="10226" width="7.875" style="176" customWidth="1"/>
    <col min="10227" max="10227" width="11.25" style="176" customWidth="1"/>
    <col min="10228" max="10228" width="10.5" style="176" customWidth="1"/>
    <col min="10229" max="10229" width="12.375" style="176" customWidth="1"/>
    <col min="10230" max="10479" width="8.75" style="176"/>
    <col min="10480" max="10480" width="5.25" style="176" customWidth="1"/>
    <col min="10481" max="10481" width="44" style="176" customWidth="1"/>
    <col min="10482" max="10482" width="7.875" style="176" customWidth="1"/>
    <col min="10483" max="10483" width="11.25" style="176" customWidth="1"/>
    <col min="10484" max="10484" width="10.5" style="176" customWidth="1"/>
    <col min="10485" max="10485" width="12.375" style="176" customWidth="1"/>
    <col min="10486" max="10735" width="8.75" style="176"/>
    <col min="10736" max="10736" width="5.25" style="176" customWidth="1"/>
    <col min="10737" max="10737" width="44" style="176" customWidth="1"/>
    <col min="10738" max="10738" width="7.875" style="176" customWidth="1"/>
    <col min="10739" max="10739" width="11.25" style="176" customWidth="1"/>
    <col min="10740" max="10740" width="10.5" style="176" customWidth="1"/>
    <col min="10741" max="10741" width="12.375" style="176" customWidth="1"/>
    <col min="10742" max="10991" width="8.75" style="176"/>
    <col min="10992" max="10992" width="5.25" style="176" customWidth="1"/>
    <col min="10993" max="10993" width="44" style="176" customWidth="1"/>
    <col min="10994" max="10994" width="7.875" style="176" customWidth="1"/>
    <col min="10995" max="10995" width="11.25" style="176" customWidth="1"/>
    <col min="10996" max="10996" width="10.5" style="176" customWidth="1"/>
    <col min="10997" max="10997" width="12.375" style="176" customWidth="1"/>
    <col min="10998" max="11247" width="8.75" style="176"/>
    <col min="11248" max="11248" width="5.25" style="176" customWidth="1"/>
    <col min="11249" max="11249" width="44" style="176" customWidth="1"/>
    <col min="11250" max="11250" width="7.875" style="176" customWidth="1"/>
    <col min="11251" max="11251" width="11.25" style="176" customWidth="1"/>
    <col min="11252" max="11252" width="10.5" style="176" customWidth="1"/>
    <col min="11253" max="11253" width="12.375" style="176" customWidth="1"/>
    <col min="11254" max="11503" width="8.75" style="176"/>
    <col min="11504" max="11504" width="5.25" style="176" customWidth="1"/>
    <col min="11505" max="11505" width="44" style="176" customWidth="1"/>
    <col min="11506" max="11506" width="7.875" style="176" customWidth="1"/>
    <col min="11507" max="11507" width="11.25" style="176" customWidth="1"/>
    <col min="11508" max="11508" width="10.5" style="176" customWidth="1"/>
    <col min="11509" max="11509" width="12.375" style="176" customWidth="1"/>
    <col min="11510" max="11759" width="8.75" style="176"/>
    <col min="11760" max="11760" width="5.25" style="176" customWidth="1"/>
    <col min="11761" max="11761" width="44" style="176" customWidth="1"/>
    <col min="11762" max="11762" width="7.875" style="176" customWidth="1"/>
    <col min="11763" max="11763" width="11.25" style="176" customWidth="1"/>
    <col min="11764" max="11764" width="10.5" style="176" customWidth="1"/>
    <col min="11765" max="11765" width="12.375" style="176" customWidth="1"/>
    <col min="11766" max="12015" width="8.75" style="176"/>
    <col min="12016" max="12016" width="5.25" style="176" customWidth="1"/>
    <col min="12017" max="12017" width="44" style="176" customWidth="1"/>
    <col min="12018" max="12018" width="7.875" style="176" customWidth="1"/>
    <col min="12019" max="12019" width="11.25" style="176" customWidth="1"/>
    <col min="12020" max="12020" width="10.5" style="176" customWidth="1"/>
    <col min="12021" max="12021" width="12.375" style="176" customWidth="1"/>
    <col min="12022" max="12271" width="8.75" style="176"/>
    <col min="12272" max="12272" width="5.25" style="176" customWidth="1"/>
    <col min="12273" max="12273" width="44" style="176" customWidth="1"/>
    <col min="12274" max="12274" width="7.875" style="176" customWidth="1"/>
    <col min="12275" max="12275" width="11.25" style="176" customWidth="1"/>
    <col min="12276" max="12276" width="10.5" style="176" customWidth="1"/>
    <col min="12277" max="12277" width="12.375" style="176" customWidth="1"/>
    <col min="12278" max="12527" width="8.75" style="176"/>
    <col min="12528" max="12528" width="5.25" style="176" customWidth="1"/>
    <col min="12529" max="12529" width="44" style="176" customWidth="1"/>
    <col min="12530" max="12530" width="7.875" style="176" customWidth="1"/>
    <col min="12531" max="12531" width="11.25" style="176" customWidth="1"/>
    <col min="12532" max="12532" width="10.5" style="176" customWidth="1"/>
    <col min="12533" max="12533" width="12.375" style="176" customWidth="1"/>
    <col min="12534" max="12783" width="8.75" style="176"/>
    <col min="12784" max="12784" width="5.25" style="176" customWidth="1"/>
    <col min="12785" max="12785" width="44" style="176" customWidth="1"/>
    <col min="12786" max="12786" width="7.875" style="176" customWidth="1"/>
    <col min="12787" max="12787" width="11.25" style="176" customWidth="1"/>
    <col min="12788" max="12788" width="10.5" style="176" customWidth="1"/>
    <col min="12789" max="12789" width="12.375" style="176" customWidth="1"/>
    <col min="12790" max="13039" width="8.75" style="176"/>
    <col min="13040" max="13040" width="5.25" style="176" customWidth="1"/>
    <col min="13041" max="13041" width="44" style="176" customWidth="1"/>
    <col min="13042" max="13042" width="7.875" style="176" customWidth="1"/>
    <col min="13043" max="13043" width="11.25" style="176" customWidth="1"/>
    <col min="13044" max="13044" width="10.5" style="176" customWidth="1"/>
    <col min="13045" max="13045" width="12.375" style="176" customWidth="1"/>
    <col min="13046" max="13295" width="8.75" style="176"/>
    <col min="13296" max="13296" width="5.25" style="176" customWidth="1"/>
    <col min="13297" max="13297" width="44" style="176" customWidth="1"/>
    <col min="13298" max="13298" width="7.875" style="176" customWidth="1"/>
    <col min="13299" max="13299" width="11.25" style="176" customWidth="1"/>
    <col min="13300" max="13300" width="10.5" style="176" customWidth="1"/>
    <col min="13301" max="13301" width="12.375" style="176" customWidth="1"/>
    <col min="13302" max="13551" width="8.75" style="176"/>
    <col min="13552" max="13552" width="5.25" style="176" customWidth="1"/>
    <col min="13553" max="13553" width="44" style="176" customWidth="1"/>
    <col min="13554" max="13554" width="7.875" style="176" customWidth="1"/>
    <col min="13555" max="13555" width="11.25" style="176" customWidth="1"/>
    <col min="13556" max="13556" width="10.5" style="176" customWidth="1"/>
    <col min="13557" max="13557" width="12.375" style="176" customWidth="1"/>
    <col min="13558" max="13807" width="8.75" style="176"/>
    <col min="13808" max="13808" width="5.25" style="176" customWidth="1"/>
    <col min="13809" max="13809" width="44" style="176" customWidth="1"/>
    <col min="13810" max="13810" width="7.875" style="176" customWidth="1"/>
    <col min="13811" max="13811" width="11.25" style="176" customWidth="1"/>
    <col min="13812" max="13812" width="10.5" style="176" customWidth="1"/>
    <col min="13813" max="13813" width="12.375" style="176" customWidth="1"/>
    <col min="13814" max="14063" width="8.75" style="176"/>
    <col min="14064" max="14064" width="5.25" style="176" customWidth="1"/>
    <col min="14065" max="14065" width="44" style="176" customWidth="1"/>
    <col min="14066" max="14066" width="7.875" style="176" customWidth="1"/>
    <col min="14067" max="14067" width="11.25" style="176" customWidth="1"/>
    <col min="14068" max="14068" width="10.5" style="176" customWidth="1"/>
    <col min="14069" max="14069" width="12.375" style="176" customWidth="1"/>
    <col min="14070" max="14319" width="8.75" style="176"/>
    <col min="14320" max="14320" width="5.25" style="176" customWidth="1"/>
    <col min="14321" max="14321" width="44" style="176" customWidth="1"/>
    <col min="14322" max="14322" width="7.875" style="176" customWidth="1"/>
    <col min="14323" max="14323" width="11.25" style="176" customWidth="1"/>
    <col min="14324" max="14324" width="10.5" style="176" customWidth="1"/>
    <col min="14325" max="14325" width="12.375" style="176" customWidth="1"/>
    <col min="14326" max="14575" width="8.75" style="176"/>
    <col min="14576" max="14576" width="5.25" style="176" customWidth="1"/>
    <col min="14577" max="14577" width="44" style="176" customWidth="1"/>
    <col min="14578" max="14578" width="7.875" style="176" customWidth="1"/>
    <col min="14579" max="14579" width="11.25" style="176" customWidth="1"/>
    <col min="14580" max="14580" width="10.5" style="176" customWidth="1"/>
    <col min="14581" max="14581" width="12.375" style="176" customWidth="1"/>
    <col min="14582" max="14831" width="8.75" style="176"/>
    <col min="14832" max="14832" width="5.25" style="176" customWidth="1"/>
    <col min="14833" max="14833" width="44" style="176" customWidth="1"/>
    <col min="14834" max="14834" width="7.875" style="176" customWidth="1"/>
    <col min="14835" max="14835" width="11.25" style="176" customWidth="1"/>
    <col min="14836" max="14836" width="10.5" style="176" customWidth="1"/>
    <col min="14837" max="14837" width="12.375" style="176" customWidth="1"/>
    <col min="14838" max="15087" width="8.75" style="176"/>
    <col min="15088" max="15088" width="5.25" style="176" customWidth="1"/>
    <col min="15089" max="15089" width="44" style="176" customWidth="1"/>
    <col min="15090" max="15090" width="7.875" style="176" customWidth="1"/>
    <col min="15091" max="15091" width="11.25" style="176" customWidth="1"/>
    <col min="15092" max="15092" width="10.5" style="176" customWidth="1"/>
    <col min="15093" max="15093" width="12.375" style="176" customWidth="1"/>
    <col min="15094" max="15343" width="8.75" style="176"/>
    <col min="15344" max="15344" width="5.25" style="176" customWidth="1"/>
    <col min="15345" max="15345" width="44" style="176" customWidth="1"/>
    <col min="15346" max="15346" width="7.875" style="176" customWidth="1"/>
    <col min="15347" max="15347" width="11.25" style="176" customWidth="1"/>
    <col min="15348" max="15348" width="10.5" style="176" customWidth="1"/>
    <col min="15349" max="15349" width="12.375" style="176" customWidth="1"/>
    <col min="15350" max="15599" width="8.75" style="176"/>
    <col min="15600" max="15600" width="5.25" style="176" customWidth="1"/>
    <col min="15601" max="15601" width="44" style="176" customWidth="1"/>
    <col min="15602" max="15602" width="7.875" style="176" customWidth="1"/>
    <col min="15603" max="15603" width="11.25" style="176" customWidth="1"/>
    <col min="15604" max="15604" width="10.5" style="176" customWidth="1"/>
    <col min="15605" max="15605" width="12.375" style="176" customWidth="1"/>
    <col min="15606" max="15855" width="8.75" style="176"/>
    <col min="15856" max="15856" width="5.25" style="176" customWidth="1"/>
    <col min="15857" max="15857" width="44" style="176" customWidth="1"/>
    <col min="15858" max="15858" width="7.875" style="176" customWidth="1"/>
    <col min="15859" max="15859" width="11.25" style="176" customWidth="1"/>
    <col min="15860" max="15860" width="10.5" style="176" customWidth="1"/>
    <col min="15861" max="15861" width="12.375" style="176" customWidth="1"/>
    <col min="15862" max="16111" width="8.75" style="176"/>
    <col min="16112" max="16112" width="5.25" style="176" customWidth="1"/>
    <col min="16113" max="16113" width="44" style="176" customWidth="1"/>
    <col min="16114" max="16114" width="7.875" style="176" customWidth="1"/>
    <col min="16115" max="16115" width="11.25" style="176" customWidth="1"/>
    <col min="16116" max="16116" width="10.5" style="176" customWidth="1"/>
    <col min="16117" max="16117" width="12.375" style="176" customWidth="1"/>
    <col min="16118" max="16367" width="8.75" style="176"/>
    <col min="16368" max="16384" width="8.75" style="176" customWidth="1"/>
  </cols>
  <sheetData>
    <row r="1" spans="1:6" ht="18.75">
      <c r="A1" s="241"/>
      <c r="B1" s="241"/>
      <c r="C1" s="241"/>
      <c r="D1" s="241"/>
    </row>
    <row r="2" spans="1:6" ht="18.75">
      <c r="A2" s="241" t="s">
        <v>628</v>
      </c>
      <c r="B2" s="241"/>
      <c r="C2" s="241"/>
      <c r="D2" s="241"/>
    </row>
    <row r="3" spans="1:6" ht="48.75" customHeight="1">
      <c r="A3" s="242" t="s">
        <v>652</v>
      </c>
      <c r="B3" s="243"/>
      <c r="C3" s="243"/>
      <c r="D3" s="244"/>
    </row>
    <row r="4" spans="1:6">
      <c r="A4" s="245" t="s">
        <v>629</v>
      </c>
      <c r="B4" s="246"/>
      <c r="C4" s="246"/>
      <c r="D4" s="246"/>
    </row>
    <row r="5" spans="1:6" ht="15.75">
      <c r="A5" s="247" t="s">
        <v>630</v>
      </c>
      <c r="B5" s="248"/>
      <c r="C5" s="248"/>
      <c r="D5" s="248"/>
    </row>
    <row r="6" spans="1:6" ht="28.5">
      <c r="A6" s="179" t="s">
        <v>631</v>
      </c>
      <c r="B6" s="179" t="s">
        <v>632</v>
      </c>
      <c r="C6" s="189" t="s">
        <v>633</v>
      </c>
      <c r="D6" s="180" t="s">
        <v>6</v>
      </c>
      <c r="E6" s="168" t="s">
        <v>7</v>
      </c>
      <c r="F6" s="168" t="s">
        <v>657</v>
      </c>
    </row>
    <row r="7" spans="1:6" ht="12.75" customHeight="1">
      <c r="A7" s="182"/>
      <c r="B7" s="183" t="s">
        <v>634</v>
      </c>
      <c r="C7" s="182"/>
      <c r="D7" s="184"/>
      <c r="E7" s="188"/>
      <c r="F7" s="188"/>
    </row>
    <row r="8" spans="1:6" ht="59.25" customHeight="1">
      <c r="A8" s="185">
        <v>1</v>
      </c>
      <c r="B8" s="186" t="s">
        <v>635</v>
      </c>
      <c r="C8" s="185" t="s">
        <v>636</v>
      </c>
      <c r="D8" s="187">
        <v>2.2999999999999998</v>
      </c>
      <c r="E8" s="188"/>
      <c r="F8" s="188"/>
    </row>
    <row r="9" spans="1:6" ht="18" customHeight="1">
      <c r="A9" s="182"/>
      <c r="B9" s="183"/>
      <c r="C9" s="182"/>
      <c r="D9" s="184"/>
      <c r="E9" s="188"/>
      <c r="F9" s="188"/>
    </row>
    <row r="10" spans="1:6" ht="14.25">
      <c r="A10" s="182"/>
      <c r="B10" s="183" t="s">
        <v>637</v>
      </c>
      <c r="C10" s="182"/>
      <c r="D10" s="184"/>
      <c r="E10" s="188"/>
      <c r="F10" s="188"/>
    </row>
    <row r="11" spans="1:6" ht="60">
      <c r="A11" s="185">
        <v>1</v>
      </c>
      <c r="B11" s="186" t="s">
        <v>638</v>
      </c>
      <c r="C11" s="185" t="s">
        <v>639</v>
      </c>
      <c r="D11" s="187">
        <v>4</v>
      </c>
      <c r="E11" s="188"/>
      <c r="F11" s="188"/>
    </row>
    <row r="12" spans="1:6" ht="97.5" customHeight="1">
      <c r="A12" s="185">
        <v>2</v>
      </c>
      <c r="B12" s="186" t="s">
        <v>653</v>
      </c>
      <c r="C12" s="185" t="s">
        <v>639</v>
      </c>
      <c r="D12" s="187">
        <v>30</v>
      </c>
      <c r="E12" s="188"/>
      <c r="F12" s="188"/>
    </row>
    <row r="13" spans="1:6" ht="30">
      <c r="A13" s="185">
        <v>3</v>
      </c>
      <c r="B13" s="186" t="s">
        <v>640</v>
      </c>
      <c r="C13" s="185" t="s">
        <v>639</v>
      </c>
      <c r="D13" s="187">
        <v>33</v>
      </c>
      <c r="E13" s="188"/>
      <c r="F13" s="188"/>
    </row>
    <row r="14" spans="1:6" ht="14.25">
      <c r="A14" s="182"/>
      <c r="B14" s="183"/>
      <c r="C14" s="182"/>
      <c r="D14" s="184"/>
      <c r="E14" s="188"/>
      <c r="F14" s="188"/>
    </row>
    <row r="15" spans="1:6" ht="14.25">
      <c r="A15" s="182"/>
      <c r="B15" s="183" t="s">
        <v>641</v>
      </c>
      <c r="C15" s="182"/>
      <c r="D15" s="184"/>
      <c r="E15" s="188"/>
      <c r="F15" s="188"/>
    </row>
    <row r="16" spans="1:6" ht="30">
      <c r="A16" s="185">
        <v>1</v>
      </c>
      <c r="B16" s="186" t="s">
        <v>642</v>
      </c>
      <c r="C16" s="185" t="s">
        <v>636</v>
      </c>
      <c r="D16" s="187">
        <v>2.2999999999999998</v>
      </c>
      <c r="E16" s="188"/>
      <c r="F16" s="188"/>
    </row>
    <row r="17" spans="1:6" ht="30">
      <c r="A17" s="185">
        <v>2</v>
      </c>
      <c r="B17" s="186" t="s">
        <v>643</v>
      </c>
      <c r="C17" s="185" t="s">
        <v>636</v>
      </c>
      <c r="D17" s="187">
        <v>2.2999999999999998</v>
      </c>
      <c r="E17" s="188"/>
      <c r="F17" s="188"/>
    </row>
    <row r="18" spans="1:6" ht="30">
      <c r="A18" s="185">
        <v>3</v>
      </c>
      <c r="B18" s="186" t="s">
        <v>644</v>
      </c>
      <c r="C18" s="185" t="s">
        <v>636</v>
      </c>
      <c r="D18" s="187">
        <v>2.2999999999999998</v>
      </c>
      <c r="E18" s="188"/>
      <c r="F18" s="188"/>
    </row>
    <row r="19" spans="1:6" ht="30">
      <c r="A19" s="185">
        <v>4</v>
      </c>
      <c r="B19" s="186" t="s">
        <v>645</v>
      </c>
      <c r="C19" s="185" t="s">
        <v>646</v>
      </c>
      <c r="D19" s="187">
        <v>2300</v>
      </c>
      <c r="E19" s="188"/>
      <c r="F19" s="188"/>
    </row>
    <row r="20" spans="1:6" ht="15">
      <c r="A20" s="185">
        <v>5</v>
      </c>
      <c r="B20" s="186" t="s">
        <v>647</v>
      </c>
      <c r="C20" s="185" t="s">
        <v>648</v>
      </c>
      <c r="D20" s="187">
        <v>2300</v>
      </c>
      <c r="E20" s="188"/>
      <c r="F20" s="188"/>
    </row>
    <row r="21" spans="1:6" ht="30">
      <c r="A21" s="185">
        <v>6</v>
      </c>
      <c r="B21" s="186" t="s">
        <v>649</v>
      </c>
      <c r="C21" s="185" t="s">
        <v>646</v>
      </c>
      <c r="D21" s="187">
        <v>2300</v>
      </c>
      <c r="E21" s="188"/>
      <c r="F21" s="188"/>
    </row>
    <row r="22" spans="1:6" ht="15">
      <c r="A22" s="185"/>
      <c r="B22" s="183" t="s">
        <v>109</v>
      </c>
      <c r="C22" s="185"/>
      <c r="D22" s="187"/>
      <c r="E22" s="188"/>
      <c r="F22" s="188"/>
    </row>
    <row r="23" spans="1:6" ht="41.25" customHeight="1">
      <c r="A23" s="185">
        <v>1</v>
      </c>
      <c r="B23" s="186" t="s">
        <v>650</v>
      </c>
      <c r="C23" s="185" t="s">
        <v>12</v>
      </c>
      <c r="D23" s="187">
        <v>33</v>
      </c>
      <c r="E23" s="188"/>
      <c r="F23" s="188"/>
    </row>
    <row r="24" spans="1:6" ht="15">
      <c r="A24" s="185"/>
      <c r="B24" s="186"/>
      <c r="C24" s="185"/>
      <c r="D24" s="187"/>
      <c r="E24" s="188"/>
      <c r="F24" s="190">
        <f>SUM(F8:F23)</f>
        <v>0</v>
      </c>
    </row>
    <row r="25" spans="1:6" ht="15">
      <c r="A25" s="191"/>
      <c r="B25" s="192"/>
      <c r="C25" s="191"/>
      <c r="D25" s="193"/>
    </row>
    <row r="26" spans="1:6" ht="15">
      <c r="A26" s="191"/>
      <c r="B26" s="192"/>
      <c r="C26" s="191"/>
      <c r="D26" s="193"/>
    </row>
    <row r="28" spans="1:6" ht="15.75">
      <c r="B28" s="240" t="s">
        <v>651</v>
      </c>
      <c r="C28" s="240"/>
      <c r="D28" s="240"/>
    </row>
  </sheetData>
  <mergeCells count="6">
    <mergeCell ref="B28:D28"/>
    <mergeCell ref="A1:D1"/>
    <mergeCell ref="A2:D2"/>
    <mergeCell ref="A3:D3"/>
    <mergeCell ref="A4:D4"/>
    <mergeCell ref="A5:D5"/>
  </mergeCells>
  <pageMargins left="0.74803149606299213" right="0.19685039370078741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7"/>
  <sheetViews>
    <sheetView view="pageBreakPreview" topLeftCell="A145" zoomScaleNormal="100" zoomScaleSheetLayoutView="100" workbookViewId="0">
      <selection activeCell="F155" sqref="F155"/>
    </sheetView>
  </sheetViews>
  <sheetFormatPr defaultRowHeight="15"/>
  <cols>
    <col min="1" max="1" width="5.75" style="20" customWidth="1"/>
    <col min="2" max="2" width="41.125" style="4" customWidth="1"/>
    <col min="3" max="3" width="5.25" style="4" customWidth="1"/>
    <col min="4" max="4" width="11.25" style="16" customWidth="1"/>
    <col min="5" max="5" width="11.25" style="17" customWidth="1"/>
    <col min="6" max="6" width="12.125" style="17" customWidth="1"/>
    <col min="7" max="239" width="9" style="4"/>
    <col min="240" max="240" width="5.75" style="4" customWidth="1"/>
    <col min="241" max="241" width="41.125" style="4" customWidth="1"/>
    <col min="242" max="242" width="5.25" style="4" customWidth="1"/>
    <col min="243" max="244" width="11.25" style="4" customWidth="1"/>
    <col min="245" max="245" width="12.125" style="4" customWidth="1"/>
    <col min="246" max="495" width="9" style="4"/>
    <col min="496" max="496" width="5.75" style="4" customWidth="1"/>
    <col min="497" max="497" width="41.125" style="4" customWidth="1"/>
    <col min="498" max="498" width="5.25" style="4" customWidth="1"/>
    <col min="499" max="500" width="11.25" style="4" customWidth="1"/>
    <col min="501" max="501" width="12.125" style="4" customWidth="1"/>
    <col min="502" max="751" width="9" style="4"/>
    <col min="752" max="752" width="5.75" style="4" customWidth="1"/>
    <col min="753" max="753" width="41.125" style="4" customWidth="1"/>
    <col min="754" max="754" width="5.25" style="4" customWidth="1"/>
    <col min="755" max="756" width="11.25" style="4" customWidth="1"/>
    <col min="757" max="757" width="12.125" style="4" customWidth="1"/>
    <col min="758" max="1007" width="9" style="4"/>
    <col min="1008" max="1008" width="5.75" style="4" customWidth="1"/>
    <col min="1009" max="1009" width="41.125" style="4" customWidth="1"/>
    <col min="1010" max="1010" width="5.25" style="4" customWidth="1"/>
    <col min="1011" max="1012" width="11.25" style="4" customWidth="1"/>
    <col min="1013" max="1013" width="12.125" style="4" customWidth="1"/>
    <col min="1014" max="1263" width="9" style="4"/>
    <col min="1264" max="1264" width="5.75" style="4" customWidth="1"/>
    <col min="1265" max="1265" width="41.125" style="4" customWidth="1"/>
    <col min="1266" max="1266" width="5.25" style="4" customWidth="1"/>
    <col min="1267" max="1268" width="11.25" style="4" customWidth="1"/>
    <col min="1269" max="1269" width="12.125" style="4" customWidth="1"/>
    <col min="1270" max="1519" width="9" style="4"/>
    <col min="1520" max="1520" width="5.75" style="4" customWidth="1"/>
    <col min="1521" max="1521" width="41.125" style="4" customWidth="1"/>
    <col min="1522" max="1522" width="5.25" style="4" customWidth="1"/>
    <col min="1523" max="1524" width="11.25" style="4" customWidth="1"/>
    <col min="1525" max="1525" width="12.125" style="4" customWidth="1"/>
    <col min="1526" max="1775" width="9" style="4"/>
    <col min="1776" max="1776" width="5.75" style="4" customWidth="1"/>
    <col min="1777" max="1777" width="41.125" style="4" customWidth="1"/>
    <col min="1778" max="1778" width="5.25" style="4" customWidth="1"/>
    <col min="1779" max="1780" width="11.25" style="4" customWidth="1"/>
    <col min="1781" max="1781" width="12.125" style="4" customWidth="1"/>
    <col min="1782" max="2031" width="9" style="4"/>
    <col min="2032" max="2032" width="5.75" style="4" customWidth="1"/>
    <col min="2033" max="2033" width="41.125" style="4" customWidth="1"/>
    <col min="2034" max="2034" width="5.25" style="4" customWidth="1"/>
    <col min="2035" max="2036" width="11.25" style="4" customWidth="1"/>
    <col min="2037" max="2037" width="12.125" style="4" customWidth="1"/>
    <col min="2038" max="2287" width="9" style="4"/>
    <col min="2288" max="2288" width="5.75" style="4" customWidth="1"/>
    <col min="2289" max="2289" width="41.125" style="4" customWidth="1"/>
    <col min="2290" max="2290" width="5.25" style="4" customWidth="1"/>
    <col min="2291" max="2292" width="11.25" style="4" customWidth="1"/>
    <col min="2293" max="2293" width="12.125" style="4" customWidth="1"/>
    <col min="2294" max="2543" width="9" style="4"/>
    <col min="2544" max="2544" width="5.75" style="4" customWidth="1"/>
    <col min="2545" max="2545" width="41.125" style="4" customWidth="1"/>
    <col min="2546" max="2546" width="5.25" style="4" customWidth="1"/>
    <col min="2547" max="2548" width="11.25" style="4" customWidth="1"/>
    <col min="2549" max="2549" width="12.125" style="4" customWidth="1"/>
    <col min="2550" max="2799" width="9" style="4"/>
    <col min="2800" max="2800" width="5.75" style="4" customWidth="1"/>
    <col min="2801" max="2801" width="41.125" style="4" customWidth="1"/>
    <col min="2802" max="2802" width="5.25" style="4" customWidth="1"/>
    <col min="2803" max="2804" width="11.25" style="4" customWidth="1"/>
    <col min="2805" max="2805" width="12.125" style="4" customWidth="1"/>
    <col min="2806" max="3055" width="9" style="4"/>
    <col min="3056" max="3056" width="5.75" style="4" customWidth="1"/>
    <col min="3057" max="3057" width="41.125" style="4" customWidth="1"/>
    <col min="3058" max="3058" width="5.25" style="4" customWidth="1"/>
    <col min="3059" max="3060" width="11.25" style="4" customWidth="1"/>
    <col min="3061" max="3061" width="12.125" style="4" customWidth="1"/>
    <col min="3062" max="3311" width="9" style="4"/>
    <col min="3312" max="3312" width="5.75" style="4" customWidth="1"/>
    <col min="3313" max="3313" width="41.125" style="4" customWidth="1"/>
    <col min="3314" max="3314" width="5.25" style="4" customWidth="1"/>
    <col min="3315" max="3316" width="11.25" style="4" customWidth="1"/>
    <col min="3317" max="3317" width="12.125" style="4" customWidth="1"/>
    <col min="3318" max="3567" width="9" style="4"/>
    <col min="3568" max="3568" width="5.75" style="4" customWidth="1"/>
    <col min="3569" max="3569" width="41.125" style="4" customWidth="1"/>
    <col min="3570" max="3570" width="5.25" style="4" customWidth="1"/>
    <col min="3571" max="3572" width="11.25" style="4" customWidth="1"/>
    <col min="3573" max="3573" width="12.125" style="4" customWidth="1"/>
    <col min="3574" max="3823" width="9" style="4"/>
    <col min="3824" max="3824" width="5.75" style="4" customWidth="1"/>
    <col min="3825" max="3825" width="41.125" style="4" customWidth="1"/>
    <col min="3826" max="3826" width="5.25" style="4" customWidth="1"/>
    <col min="3827" max="3828" width="11.25" style="4" customWidth="1"/>
    <col min="3829" max="3829" width="12.125" style="4" customWidth="1"/>
    <col min="3830" max="4079" width="9" style="4"/>
    <col min="4080" max="4080" width="5.75" style="4" customWidth="1"/>
    <col min="4081" max="4081" width="41.125" style="4" customWidth="1"/>
    <col min="4082" max="4082" width="5.25" style="4" customWidth="1"/>
    <col min="4083" max="4084" width="11.25" style="4" customWidth="1"/>
    <col min="4085" max="4085" width="12.125" style="4" customWidth="1"/>
    <col min="4086" max="4335" width="9" style="4"/>
    <col min="4336" max="4336" width="5.75" style="4" customWidth="1"/>
    <col min="4337" max="4337" width="41.125" style="4" customWidth="1"/>
    <col min="4338" max="4338" width="5.25" style="4" customWidth="1"/>
    <col min="4339" max="4340" width="11.25" style="4" customWidth="1"/>
    <col min="4341" max="4341" width="12.125" style="4" customWidth="1"/>
    <col min="4342" max="4591" width="9" style="4"/>
    <col min="4592" max="4592" width="5.75" style="4" customWidth="1"/>
    <col min="4593" max="4593" width="41.125" style="4" customWidth="1"/>
    <col min="4594" max="4594" width="5.25" style="4" customWidth="1"/>
    <col min="4595" max="4596" width="11.25" style="4" customWidth="1"/>
    <col min="4597" max="4597" width="12.125" style="4" customWidth="1"/>
    <col min="4598" max="4847" width="9" style="4"/>
    <col min="4848" max="4848" width="5.75" style="4" customWidth="1"/>
    <col min="4849" max="4849" width="41.125" style="4" customWidth="1"/>
    <col min="4850" max="4850" width="5.25" style="4" customWidth="1"/>
    <col min="4851" max="4852" width="11.25" style="4" customWidth="1"/>
    <col min="4853" max="4853" width="12.125" style="4" customWidth="1"/>
    <col min="4854" max="5103" width="9" style="4"/>
    <col min="5104" max="5104" width="5.75" style="4" customWidth="1"/>
    <col min="5105" max="5105" width="41.125" style="4" customWidth="1"/>
    <col min="5106" max="5106" width="5.25" style="4" customWidth="1"/>
    <col min="5107" max="5108" width="11.25" style="4" customWidth="1"/>
    <col min="5109" max="5109" width="12.125" style="4" customWidth="1"/>
    <col min="5110" max="5359" width="9" style="4"/>
    <col min="5360" max="5360" width="5.75" style="4" customWidth="1"/>
    <col min="5361" max="5361" width="41.125" style="4" customWidth="1"/>
    <col min="5362" max="5362" width="5.25" style="4" customWidth="1"/>
    <col min="5363" max="5364" width="11.25" style="4" customWidth="1"/>
    <col min="5365" max="5365" width="12.125" style="4" customWidth="1"/>
    <col min="5366" max="5615" width="9" style="4"/>
    <col min="5616" max="5616" width="5.75" style="4" customWidth="1"/>
    <col min="5617" max="5617" width="41.125" style="4" customWidth="1"/>
    <col min="5618" max="5618" width="5.25" style="4" customWidth="1"/>
    <col min="5619" max="5620" width="11.25" style="4" customWidth="1"/>
    <col min="5621" max="5621" width="12.125" style="4" customWidth="1"/>
    <col min="5622" max="5871" width="9" style="4"/>
    <col min="5872" max="5872" width="5.75" style="4" customWidth="1"/>
    <col min="5873" max="5873" width="41.125" style="4" customWidth="1"/>
    <col min="5874" max="5874" width="5.25" style="4" customWidth="1"/>
    <col min="5875" max="5876" width="11.25" style="4" customWidth="1"/>
    <col min="5877" max="5877" width="12.125" style="4" customWidth="1"/>
    <col min="5878" max="6127" width="9" style="4"/>
    <col min="6128" max="6128" width="5.75" style="4" customWidth="1"/>
    <col min="6129" max="6129" width="41.125" style="4" customWidth="1"/>
    <col min="6130" max="6130" width="5.25" style="4" customWidth="1"/>
    <col min="6131" max="6132" width="11.25" style="4" customWidth="1"/>
    <col min="6133" max="6133" width="12.125" style="4" customWidth="1"/>
    <col min="6134" max="6383" width="9" style="4"/>
    <col min="6384" max="6384" width="5.75" style="4" customWidth="1"/>
    <col min="6385" max="6385" width="41.125" style="4" customWidth="1"/>
    <col min="6386" max="6386" width="5.25" style="4" customWidth="1"/>
    <col min="6387" max="6388" width="11.25" style="4" customWidth="1"/>
    <col min="6389" max="6389" width="12.125" style="4" customWidth="1"/>
    <col min="6390" max="6639" width="9" style="4"/>
    <col min="6640" max="6640" width="5.75" style="4" customWidth="1"/>
    <col min="6641" max="6641" width="41.125" style="4" customWidth="1"/>
    <col min="6642" max="6642" width="5.25" style="4" customWidth="1"/>
    <col min="6643" max="6644" width="11.25" style="4" customWidth="1"/>
    <col min="6645" max="6645" width="12.125" style="4" customWidth="1"/>
    <col min="6646" max="6895" width="9" style="4"/>
    <col min="6896" max="6896" width="5.75" style="4" customWidth="1"/>
    <col min="6897" max="6897" width="41.125" style="4" customWidth="1"/>
    <col min="6898" max="6898" width="5.25" style="4" customWidth="1"/>
    <col min="6899" max="6900" width="11.25" style="4" customWidth="1"/>
    <col min="6901" max="6901" width="12.125" style="4" customWidth="1"/>
    <col min="6902" max="7151" width="9" style="4"/>
    <col min="7152" max="7152" width="5.75" style="4" customWidth="1"/>
    <col min="7153" max="7153" width="41.125" style="4" customWidth="1"/>
    <col min="7154" max="7154" width="5.25" style="4" customWidth="1"/>
    <col min="7155" max="7156" width="11.25" style="4" customWidth="1"/>
    <col min="7157" max="7157" width="12.125" style="4" customWidth="1"/>
    <col min="7158" max="7407" width="9" style="4"/>
    <col min="7408" max="7408" width="5.75" style="4" customWidth="1"/>
    <col min="7409" max="7409" width="41.125" style="4" customWidth="1"/>
    <col min="7410" max="7410" width="5.25" style="4" customWidth="1"/>
    <col min="7411" max="7412" width="11.25" style="4" customWidth="1"/>
    <col min="7413" max="7413" width="12.125" style="4" customWidth="1"/>
    <col min="7414" max="7663" width="9" style="4"/>
    <col min="7664" max="7664" width="5.75" style="4" customWidth="1"/>
    <col min="7665" max="7665" width="41.125" style="4" customWidth="1"/>
    <col min="7666" max="7666" width="5.25" style="4" customWidth="1"/>
    <col min="7667" max="7668" width="11.25" style="4" customWidth="1"/>
    <col min="7669" max="7669" width="12.125" style="4" customWidth="1"/>
    <col min="7670" max="7919" width="9" style="4"/>
    <col min="7920" max="7920" width="5.75" style="4" customWidth="1"/>
    <col min="7921" max="7921" width="41.125" style="4" customWidth="1"/>
    <col min="7922" max="7922" width="5.25" style="4" customWidth="1"/>
    <col min="7923" max="7924" width="11.25" style="4" customWidth="1"/>
    <col min="7925" max="7925" width="12.125" style="4" customWidth="1"/>
    <col min="7926" max="8175" width="9" style="4"/>
    <col min="8176" max="8176" width="5.75" style="4" customWidth="1"/>
    <col min="8177" max="8177" width="41.125" style="4" customWidth="1"/>
    <col min="8178" max="8178" width="5.25" style="4" customWidth="1"/>
    <col min="8179" max="8180" width="11.25" style="4" customWidth="1"/>
    <col min="8181" max="8181" width="12.125" style="4" customWidth="1"/>
    <col min="8182" max="8431" width="9" style="4"/>
    <col min="8432" max="8432" width="5.75" style="4" customWidth="1"/>
    <col min="8433" max="8433" width="41.125" style="4" customWidth="1"/>
    <col min="8434" max="8434" width="5.25" style="4" customWidth="1"/>
    <col min="8435" max="8436" width="11.25" style="4" customWidth="1"/>
    <col min="8437" max="8437" width="12.125" style="4" customWidth="1"/>
    <col min="8438" max="8687" width="9" style="4"/>
    <col min="8688" max="8688" width="5.75" style="4" customWidth="1"/>
    <col min="8689" max="8689" width="41.125" style="4" customWidth="1"/>
    <col min="8690" max="8690" width="5.25" style="4" customWidth="1"/>
    <col min="8691" max="8692" width="11.25" style="4" customWidth="1"/>
    <col min="8693" max="8693" width="12.125" style="4" customWidth="1"/>
    <col min="8694" max="8943" width="9" style="4"/>
    <col min="8944" max="8944" width="5.75" style="4" customWidth="1"/>
    <col min="8945" max="8945" width="41.125" style="4" customWidth="1"/>
    <col min="8946" max="8946" width="5.25" style="4" customWidth="1"/>
    <col min="8947" max="8948" width="11.25" style="4" customWidth="1"/>
    <col min="8949" max="8949" width="12.125" style="4" customWidth="1"/>
    <col min="8950" max="9199" width="9" style="4"/>
    <col min="9200" max="9200" width="5.75" style="4" customWidth="1"/>
    <col min="9201" max="9201" width="41.125" style="4" customWidth="1"/>
    <col min="9202" max="9202" width="5.25" style="4" customWidth="1"/>
    <col min="9203" max="9204" width="11.25" style="4" customWidth="1"/>
    <col min="9205" max="9205" width="12.125" style="4" customWidth="1"/>
    <col min="9206" max="9455" width="9" style="4"/>
    <col min="9456" max="9456" width="5.75" style="4" customWidth="1"/>
    <col min="9457" max="9457" width="41.125" style="4" customWidth="1"/>
    <col min="9458" max="9458" width="5.25" style="4" customWidth="1"/>
    <col min="9459" max="9460" width="11.25" style="4" customWidth="1"/>
    <col min="9461" max="9461" width="12.125" style="4" customWidth="1"/>
    <col min="9462" max="9711" width="9" style="4"/>
    <col min="9712" max="9712" width="5.75" style="4" customWidth="1"/>
    <col min="9713" max="9713" width="41.125" style="4" customWidth="1"/>
    <col min="9714" max="9714" width="5.25" style="4" customWidth="1"/>
    <col min="9715" max="9716" width="11.25" style="4" customWidth="1"/>
    <col min="9717" max="9717" width="12.125" style="4" customWidth="1"/>
    <col min="9718" max="9967" width="9" style="4"/>
    <col min="9968" max="9968" width="5.75" style="4" customWidth="1"/>
    <col min="9969" max="9969" width="41.125" style="4" customWidth="1"/>
    <col min="9970" max="9970" width="5.25" style="4" customWidth="1"/>
    <col min="9971" max="9972" width="11.25" style="4" customWidth="1"/>
    <col min="9973" max="9973" width="12.125" style="4" customWidth="1"/>
    <col min="9974" max="10223" width="9" style="4"/>
    <col min="10224" max="10224" width="5.75" style="4" customWidth="1"/>
    <col min="10225" max="10225" width="41.125" style="4" customWidth="1"/>
    <col min="10226" max="10226" width="5.25" style="4" customWidth="1"/>
    <col min="10227" max="10228" width="11.25" style="4" customWidth="1"/>
    <col min="10229" max="10229" width="12.125" style="4" customWidth="1"/>
    <col min="10230" max="10479" width="9" style="4"/>
    <col min="10480" max="10480" width="5.75" style="4" customWidth="1"/>
    <col min="10481" max="10481" width="41.125" style="4" customWidth="1"/>
    <col min="10482" max="10482" width="5.25" style="4" customWidth="1"/>
    <col min="10483" max="10484" width="11.25" style="4" customWidth="1"/>
    <col min="10485" max="10485" width="12.125" style="4" customWidth="1"/>
    <col min="10486" max="10735" width="9" style="4"/>
    <col min="10736" max="10736" width="5.75" style="4" customWidth="1"/>
    <col min="10737" max="10737" width="41.125" style="4" customWidth="1"/>
    <col min="10738" max="10738" width="5.25" style="4" customWidth="1"/>
    <col min="10739" max="10740" width="11.25" style="4" customWidth="1"/>
    <col min="10741" max="10741" width="12.125" style="4" customWidth="1"/>
    <col min="10742" max="10991" width="9" style="4"/>
    <col min="10992" max="10992" width="5.75" style="4" customWidth="1"/>
    <col min="10993" max="10993" width="41.125" style="4" customWidth="1"/>
    <col min="10994" max="10994" width="5.25" style="4" customWidth="1"/>
    <col min="10995" max="10996" width="11.25" style="4" customWidth="1"/>
    <col min="10997" max="10997" width="12.125" style="4" customWidth="1"/>
    <col min="10998" max="11247" width="9" style="4"/>
    <col min="11248" max="11248" width="5.75" style="4" customWidth="1"/>
    <col min="11249" max="11249" width="41.125" style="4" customWidth="1"/>
    <col min="11250" max="11250" width="5.25" style="4" customWidth="1"/>
    <col min="11251" max="11252" width="11.25" style="4" customWidth="1"/>
    <col min="11253" max="11253" width="12.125" style="4" customWidth="1"/>
    <col min="11254" max="11503" width="9" style="4"/>
    <col min="11504" max="11504" width="5.75" style="4" customWidth="1"/>
    <col min="11505" max="11505" width="41.125" style="4" customWidth="1"/>
    <col min="11506" max="11506" width="5.25" style="4" customWidth="1"/>
    <col min="11507" max="11508" width="11.25" style="4" customWidth="1"/>
    <col min="11509" max="11509" width="12.125" style="4" customWidth="1"/>
    <col min="11510" max="11759" width="9" style="4"/>
    <col min="11760" max="11760" width="5.75" style="4" customWidth="1"/>
    <col min="11761" max="11761" width="41.125" style="4" customWidth="1"/>
    <col min="11762" max="11762" width="5.25" style="4" customWidth="1"/>
    <col min="11763" max="11764" width="11.25" style="4" customWidth="1"/>
    <col min="11765" max="11765" width="12.125" style="4" customWidth="1"/>
    <col min="11766" max="12015" width="9" style="4"/>
    <col min="12016" max="12016" width="5.75" style="4" customWidth="1"/>
    <col min="12017" max="12017" width="41.125" style="4" customWidth="1"/>
    <col min="12018" max="12018" width="5.25" style="4" customWidth="1"/>
    <col min="12019" max="12020" width="11.25" style="4" customWidth="1"/>
    <col min="12021" max="12021" width="12.125" style="4" customWidth="1"/>
    <col min="12022" max="12271" width="9" style="4"/>
    <col min="12272" max="12272" width="5.75" style="4" customWidth="1"/>
    <col min="12273" max="12273" width="41.125" style="4" customWidth="1"/>
    <col min="12274" max="12274" width="5.25" style="4" customWidth="1"/>
    <col min="12275" max="12276" width="11.25" style="4" customWidth="1"/>
    <col min="12277" max="12277" width="12.125" style="4" customWidth="1"/>
    <col min="12278" max="12527" width="9" style="4"/>
    <col min="12528" max="12528" width="5.75" style="4" customWidth="1"/>
    <col min="12529" max="12529" width="41.125" style="4" customWidth="1"/>
    <col min="12530" max="12530" width="5.25" style="4" customWidth="1"/>
    <col min="12531" max="12532" width="11.25" style="4" customWidth="1"/>
    <col min="12533" max="12533" width="12.125" style="4" customWidth="1"/>
    <col min="12534" max="12783" width="9" style="4"/>
    <col min="12784" max="12784" width="5.75" style="4" customWidth="1"/>
    <col min="12785" max="12785" width="41.125" style="4" customWidth="1"/>
    <col min="12786" max="12786" width="5.25" style="4" customWidth="1"/>
    <col min="12787" max="12788" width="11.25" style="4" customWidth="1"/>
    <col min="12789" max="12789" width="12.125" style="4" customWidth="1"/>
    <col min="12790" max="13039" width="9" style="4"/>
    <col min="13040" max="13040" width="5.75" style="4" customWidth="1"/>
    <col min="13041" max="13041" width="41.125" style="4" customWidth="1"/>
    <col min="13042" max="13042" width="5.25" style="4" customWidth="1"/>
    <col min="13043" max="13044" width="11.25" style="4" customWidth="1"/>
    <col min="13045" max="13045" width="12.125" style="4" customWidth="1"/>
    <col min="13046" max="13295" width="9" style="4"/>
    <col min="13296" max="13296" width="5.75" style="4" customWidth="1"/>
    <col min="13297" max="13297" width="41.125" style="4" customWidth="1"/>
    <col min="13298" max="13298" width="5.25" style="4" customWidth="1"/>
    <col min="13299" max="13300" width="11.25" style="4" customWidth="1"/>
    <col min="13301" max="13301" width="12.125" style="4" customWidth="1"/>
    <col min="13302" max="13551" width="9" style="4"/>
    <col min="13552" max="13552" width="5.75" style="4" customWidth="1"/>
    <col min="13553" max="13553" width="41.125" style="4" customWidth="1"/>
    <col min="13554" max="13554" width="5.25" style="4" customWidth="1"/>
    <col min="13555" max="13556" width="11.25" style="4" customWidth="1"/>
    <col min="13557" max="13557" width="12.125" style="4" customWidth="1"/>
    <col min="13558" max="13807" width="9" style="4"/>
    <col min="13808" max="13808" width="5.75" style="4" customWidth="1"/>
    <col min="13809" max="13809" width="41.125" style="4" customWidth="1"/>
    <col min="13810" max="13810" width="5.25" style="4" customWidth="1"/>
    <col min="13811" max="13812" width="11.25" style="4" customWidth="1"/>
    <col min="13813" max="13813" width="12.125" style="4" customWidth="1"/>
    <col min="13814" max="14063" width="9" style="4"/>
    <col min="14064" max="14064" width="5.75" style="4" customWidth="1"/>
    <col min="14065" max="14065" width="41.125" style="4" customWidth="1"/>
    <col min="14066" max="14066" width="5.25" style="4" customWidth="1"/>
    <col min="14067" max="14068" width="11.25" style="4" customWidth="1"/>
    <col min="14069" max="14069" width="12.125" style="4" customWidth="1"/>
    <col min="14070" max="14319" width="9" style="4"/>
    <col min="14320" max="14320" width="5.75" style="4" customWidth="1"/>
    <col min="14321" max="14321" width="41.125" style="4" customWidth="1"/>
    <col min="14322" max="14322" width="5.25" style="4" customWidth="1"/>
    <col min="14323" max="14324" width="11.25" style="4" customWidth="1"/>
    <col min="14325" max="14325" width="12.125" style="4" customWidth="1"/>
    <col min="14326" max="14575" width="9" style="4"/>
    <col min="14576" max="14576" width="5.75" style="4" customWidth="1"/>
    <col min="14577" max="14577" width="41.125" style="4" customWidth="1"/>
    <col min="14578" max="14578" width="5.25" style="4" customWidth="1"/>
    <col min="14579" max="14580" width="11.25" style="4" customWidth="1"/>
    <col min="14581" max="14581" width="12.125" style="4" customWidth="1"/>
    <col min="14582" max="14831" width="9" style="4"/>
    <col min="14832" max="14832" width="5.75" style="4" customWidth="1"/>
    <col min="14833" max="14833" width="41.125" style="4" customWidth="1"/>
    <col min="14834" max="14834" width="5.25" style="4" customWidth="1"/>
    <col min="14835" max="14836" width="11.25" style="4" customWidth="1"/>
    <col min="14837" max="14837" width="12.125" style="4" customWidth="1"/>
    <col min="14838" max="15087" width="9" style="4"/>
    <col min="15088" max="15088" width="5.75" style="4" customWidth="1"/>
    <col min="15089" max="15089" width="41.125" style="4" customWidth="1"/>
    <col min="15090" max="15090" width="5.25" style="4" customWidth="1"/>
    <col min="15091" max="15092" width="11.25" style="4" customWidth="1"/>
    <col min="15093" max="15093" width="12.125" style="4" customWidth="1"/>
    <col min="15094" max="15343" width="9" style="4"/>
    <col min="15344" max="15344" width="5.75" style="4" customWidth="1"/>
    <col min="15345" max="15345" width="41.125" style="4" customWidth="1"/>
    <col min="15346" max="15346" width="5.25" style="4" customWidth="1"/>
    <col min="15347" max="15348" width="11.25" style="4" customWidth="1"/>
    <col min="15349" max="15349" width="12.125" style="4" customWidth="1"/>
    <col min="15350" max="15599" width="9" style="4"/>
    <col min="15600" max="15600" width="5.75" style="4" customWidth="1"/>
    <col min="15601" max="15601" width="41.125" style="4" customWidth="1"/>
    <col min="15602" max="15602" width="5.25" style="4" customWidth="1"/>
    <col min="15603" max="15604" width="11.25" style="4" customWidth="1"/>
    <col min="15605" max="15605" width="12.125" style="4" customWidth="1"/>
    <col min="15606" max="15855" width="9" style="4"/>
    <col min="15856" max="15856" width="5.75" style="4" customWidth="1"/>
    <col min="15857" max="15857" width="41.125" style="4" customWidth="1"/>
    <col min="15858" max="15858" width="5.25" style="4" customWidth="1"/>
    <col min="15859" max="15860" width="11.25" style="4" customWidth="1"/>
    <col min="15861" max="15861" width="12.125" style="4" customWidth="1"/>
    <col min="15862" max="16111" width="9" style="4"/>
    <col min="16112" max="16112" width="5.75" style="4" customWidth="1"/>
    <col min="16113" max="16113" width="41.125" style="4" customWidth="1"/>
    <col min="16114" max="16114" width="5.25" style="4" customWidth="1"/>
    <col min="16115" max="16116" width="11.25" style="4" customWidth="1"/>
    <col min="16117" max="16117" width="12.125" style="4" customWidth="1"/>
    <col min="16118" max="16384" width="9" style="4"/>
  </cols>
  <sheetData>
    <row r="1" spans="1:6" s="1" customFormat="1" ht="15" customHeight="1">
      <c r="A1" s="213" t="s">
        <v>0</v>
      </c>
      <c r="B1" s="213"/>
      <c r="C1" s="213"/>
      <c r="D1" s="213"/>
      <c r="E1" s="213"/>
      <c r="F1" s="213"/>
    </row>
    <row r="2" spans="1:6" s="2" customFormat="1" ht="15" customHeight="1">
      <c r="A2" s="214" t="s">
        <v>464</v>
      </c>
      <c r="B2" s="215"/>
      <c r="C2" s="215"/>
      <c r="D2" s="215"/>
      <c r="E2" s="215"/>
      <c r="F2" s="216"/>
    </row>
    <row r="3" spans="1:6" s="2" customFormat="1" ht="15" customHeight="1">
      <c r="A3" s="217" t="s">
        <v>1</v>
      </c>
      <c r="B3" s="218"/>
      <c r="C3" s="218"/>
      <c r="D3" s="218"/>
      <c r="E3" s="218"/>
      <c r="F3" s="219"/>
    </row>
    <row r="4" spans="1:6" s="2" customFormat="1" ht="15" customHeight="1">
      <c r="A4" s="218" t="s">
        <v>2</v>
      </c>
      <c r="B4" s="218"/>
      <c r="C4" s="218"/>
      <c r="D4" s="218"/>
      <c r="E4" s="218"/>
      <c r="F4" s="218"/>
    </row>
    <row r="5" spans="1:6" ht="15" customHeight="1">
      <c r="A5" s="220"/>
      <c r="B5" s="220"/>
      <c r="C5" s="220"/>
      <c r="D5" s="220"/>
      <c r="E5" s="3"/>
      <c r="F5" s="3"/>
    </row>
    <row r="6" spans="1:6" s="2" customFormat="1" ht="14.25">
      <c r="A6" s="221" t="s">
        <v>3</v>
      </c>
      <c r="B6" s="221" t="s">
        <v>4</v>
      </c>
      <c r="C6" s="221" t="s">
        <v>5</v>
      </c>
      <c r="D6" s="222" t="s">
        <v>6</v>
      </c>
      <c r="E6" s="209" t="s">
        <v>7</v>
      </c>
      <c r="F6" s="209" t="s">
        <v>657</v>
      </c>
    </row>
    <row r="7" spans="1:6" s="2" customFormat="1" ht="35.25" customHeight="1">
      <c r="A7" s="221"/>
      <c r="B7" s="221"/>
      <c r="C7" s="221"/>
      <c r="D7" s="222"/>
      <c r="E7" s="210"/>
      <c r="F7" s="210"/>
    </row>
    <row r="8" spans="1:6" ht="25.5" customHeight="1">
      <c r="A8" s="6" t="s">
        <v>8</v>
      </c>
      <c r="B8" s="6" t="s">
        <v>9</v>
      </c>
      <c r="C8" s="5"/>
      <c r="D8" s="7"/>
      <c r="E8" s="8"/>
      <c r="F8" s="8"/>
    </row>
    <row r="9" spans="1:6" ht="30">
      <c r="A9" s="6" t="s">
        <v>10</v>
      </c>
      <c r="B9" s="6" t="s">
        <v>154</v>
      </c>
      <c r="C9" s="5" t="s">
        <v>16</v>
      </c>
      <c r="D9" s="7">
        <v>5865</v>
      </c>
      <c r="E9" s="10"/>
      <c r="F9" s="10"/>
    </row>
    <row r="10" spans="1:6">
      <c r="A10" s="6">
        <v>2</v>
      </c>
      <c r="B10" s="21" t="s">
        <v>155</v>
      </c>
      <c r="C10" s="5" t="s">
        <v>16</v>
      </c>
      <c r="D10" s="7">
        <v>5865</v>
      </c>
      <c r="E10" s="10"/>
      <c r="F10" s="10"/>
    </row>
    <row r="11" spans="1:6">
      <c r="A11" s="6">
        <v>3</v>
      </c>
      <c r="B11" s="21" t="s">
        <v>156</v>
      </c>
      <c r="C11" s="5" t="s">
        <v>12</v>
      </c>
      <c r="D11" s="7">
        <v>20</v>
      </c>
      <c r="E11" s="10"/>
      <c r="F11" s="10"/>
    </row>
    <row r="12" spans="1:6" ht="30">
      <c r="A12" s="6">
        <v>4</v>
      </c>
      <c r="B12" s="23" t="s">
        <v>157</v>
      </c>
      <c r="C12" s="5" t="s">
        <v>16</v>
      </c>
      <c r="D12" s="7">
        <v>25</v>
      </c>
      <c r="E12" s="10"/>
      <c r="F12" s="10"/>
    </row>
    <row r="13" spans="1:6" ht="30">
      <c r="A13" s="6">
        <v>5</v>
      </c>
      <c r="B13" s="24" t="s">
        <v>136</v>
      </c>
      <c r="C13" s="5" t="s">
        <v>12</v>
      </c>
      <c r="D13" s="7">
        <v>70</v>
      </c>
      <c r="E13" s="10"/>
      <c r="F13" s="10"/>
    </row>
    <row r="14" spans="1:6">
      <c r="A14" s="6">
        <v>6</v>
      </c>
      <c r="B14" s="21" t="s">
        <v>158</v>
      </c>
      <c r="C14" s="5" t="s">
        <v>14</v>
      </c>
      <c r="D14" s="7">
        <v>83</v>
      </c>
      <c r="E14" s="10"/>
      <c r="F14" s="10"/>
    </row>
    <row r="15" spans="1:6">
      <c r="A15" s="6">
        <v>7</v>
      </c>
      <c r="B15" s="21" t="s">
        <v>159</v>
      </c>
      <c r="C15" s="5" t="s">
        <v>12</v>
      </c>
      <c r="D15" s="7">
        <v>142</v>
      </c>
      <c r="E15" s="10"/>
      <c r="F15" s="10"/>
    </row>
    <row r="16" spans="1:6">
      <c r="A16" s="6">
        <v>8</v>
      </c>
      <c r="B16" s="21" t="s">
        <v>160</v>
      </c>
      <c r="C16" s="5" t="s">
        <v>12</v>
      </c>
      <c r="D16" s="7">
        <v>1.4</v>
      </c>
      <c r="E16" s="10"/>
      <c r="F16" s="10"/>
    </row>
    <row r="17" spans="1:6">
      <c r="A17" s="6">
        <v>9</v>
      </c>
      <c r="B17" s="21" t="s">
        <v>161</v>
      </c>
      <c r="C17" s="5" t="s">
        <v>12</v>
      </c>
      <c r="D17" s="7">
        <v>1.5</v>
      </c>
      <c r="E17" s="10"/>
      <c r="F17" s="10"/>
    </row>
    <row r="18" spans="1:6">
      <c r="A18" s="6" t="s">
        <v>127</v>
      </c>
      <c r="B18" s="21" t="s">
        <v>26</v>
      </c>
      <c r="C18" s="5" t="s">
        <v>14</v>
      </c>
      <c r="D18" s="7">
        <v>400</v>
      </c>
      <c r="E18" s="10"/>
      <c r="F18" s="10"/>
    </row>
    <row r="19" spans="1:6">
      <c r="A19" s="6">
        <v>11</v>
      </c>
      <c r="B19" s="21" t="s">
        <v>162</v>
      </c>
      <c r="C19" s="5" t="s">
        <v>14</v>
      </c>
      <c r="D19" s="7">
        <v>48</v>
      </c>
      <c r="E19" s="10"/>
      <c r="F19" s="10"/>
    </row>
    <row r="20" spans="1:6">
      <c r="A20" s="6">
        <v>12</v>
      </c>
      <c r="B20" s="21" t="s">
        <v>27</v>
      </c>
      <c r="C20" s="5" t="s">
        <v>14</v>
      </c>
      <c r="D20" s="7">
        <v>118</v>
      </c>
      <c r="E20" s="10"/>
      <c r="F20" s="10"/>
    </row>
    <row r="21" spans="1:6">
      <c r="A21" s="6">
        <v>13</v>
      </c>
      <c r="B21" s="21" t="s">
        <v>28</v>
      </c>
      <c r="C21" s="5" t="s">
        <v>14</v>
      </c>
      <c r="D21" s="7">
        <v>45</v>
      </c>
      <c r="E21" s="10"/>
      <c r="F21" s="10"/>
    </row>
    <row r="22" spans="1:6">
      <c r="A22" s="6">
        <v>14</v>
      </c>
      <c r="B22" s="21" t="s">
        <v>17</v>
      </c>
      <c r="C22" s="5" t="s">
        <v>80</v>
      </c>
      <c r="D22" s="7">
        <v>16</v>
      </c>
      <c r="E22" s="10"/>
      <c r="F22" s="10"/>
    </row>
    <row r="23" spans="1:6">
      <c r="A23" s="6">
        <v>15</v>
      </c>
      <c r="B23" s="21" t="s">
        <v>163</v>
      </c>
      <c r="C23" s="5" t="s">
        <v>14</v>
      </c>
      <c r="D23" s="7">
        <v>100</v>
      </c>
      <c r="E23" s="10"/>
      <c r="F23" s="10"/>
    </row>
    <row r="24" spans="1:6">
      <c r="A24" s="6">
        <v>16</v>
      </c>
      <c r="B24" s="21" t="s">
        <v>137</v>
      </c>
      <c r="C24" s="5" t="s">
        <v>14</v>
      </c>
      <c r="D24" s="7">
        <v>60</v>
      </c>
      <c r="E24" s="10"/>
      <c r="F24" s="10"/>
    </row>
    <row r="25" spans="1:6">
      <c r="A25" s="6">
        <v>17</v>
      </c>
      <c r="B25" s="21" t="s">
        <v>164</v>
      </c>
      <c r="C25" s="5" t="s">
        <v>14</v>
      </c>
      <c r="D25" s="7">
        <v>560</v>
      </c>
      <c r="E25" s="10"/>
      <c r="F25" s="10"/>
    </row>
    <row r="26" spans="1:6">
      <c r="A26" s="6"/>
      <c r="B26" s="21" t="s">
        <v>57</v>
      </c>
      <c r="C26" s="5"/>
      <c r="D26" s="7"/>
      <c r="E26" s="10"/>
      <c r="F26" s="7"/>
    </row>
    <row r="27" spans="1:6">
      <c r="A27" s="6">
        <v>18</v>
      </c>
      <c r="B27" s="21" t="s">
        <v>148</v>
      </c>
      <c r="C27" s="5" t="s">
        <v>12</v>
      </c>
      <c r="D27" s="7">
        <v>20.7</v>
      </c>
      <c r="E27" s="10"/>
      <c r="F27" s="10"/>
    </row>
    <row r="28" spans="1:6">
      <c r="A28" s="6">
        <v>19</v>
      </c>
      <c r="B28" s="21" t="s">
        <v>138</v>
      </c>
      <c r="C28" s="5" t="s">
        <v>14</v>
      </c>
      <c r="D28" s="7">
        <v>200</v>
      </c>
      <c r="E28" s="10"/>
      <c r="F28" s="10"/>
    </row>
    <row r="29" spans="1:6">
      <c r="A29" s="6"/>
      <c r="B29" s="21" t="s">
        <v>47</v>
      </c>
      <c r="C29" s="5"/>
      <c r="D29" s="7"/>
      <c r="E29" s="10"/>
      <c r="F29" s="7"/>
    </row>
    <row r="30" spans="1:6" ht="30">
      <c r="A30" s="6">
        <v>20</v>
      </c>
      <c r="B30" s="21" t="s">
        <v>165</v>
      </c>
      <c r="C30" s="5" t="s">
        <v>14</v>
      </c>
      <c r="D30" s="7">
        <v>868</v>
      </c>
      <c r="E30" s="10"/>
      <c r="F30" s="10"/>
    </row>
    <row r="31" spans="1:6">
      <c r="A31" s="6">
        <v>21</v>
      </c>
      <c r="B31" s="21" t="s">
        <v>166</v>
      </c>
      <c r="C31" s="5" t="s">
        <v>14</v>
      </c>
      <c r="D31" s="7">
        <v>500</v>
      </c>
      <c r="E31" s="10"/>
      <c r="F31" s="10"/>
    </row>
    <row r="32" spans="1:6">
      <c r="A32" s="6">
        <v>22</v>
      </c>
      <c r="B32" s="21" t="s">
        <v>167</v>
      </c>
      <c r="C32" s="5" t="s">
        <v>32</v>
      </c>
      <c r="D32" s="7">
        <v>140</v>
      </c>
      <c r="E32" s="10"/>
      <c r="F32" s="10"/>
    </row>
    <row r="33" spans="1:6">
      <c r="A33" s="6">
        <v>23</v>
      </c>
      <c r="B33" s="21" t="s">
        <v>50</v>
      </c>
      <c r="C33" s="5" t="s">
        <v>14</v>
      </c>
      <c r="D33" s="7">
        <v>868</v>
      </c>
      <c r="E33" s="10"/>
      <c r="F33" s="10"/>
    </row>
    <row r="34" spans="1:6">
      <c r="A34" s="6">
        <v>24</v>
      </c>
      <c r="B34" s="21" t="s">
        <v>168</v>
      </c>
      <c r="C34" s="5" t="s">
        <v>32</v>
      </c>
      <c r="D34" s="7">
        <v>140</v>
      </c>
      <c r="E34" s="10"/>
      <c r="F34" s="10"/>
    </row>
    <row r="35" spans="1:6" ht="30">
      <c r="A35" s="6">
        <v>25</v>
      </c>
      <c r="B35" s="21" t="s">
        <v>51</v>
      </c>
      <c r="C35" s="5" t="s">
        <v>14</v>
      </c>
      <c r="D35" s="7">
        <v>479</v>
      </c>
      <c r="E35" s="10"/>
      <c r="F35" s="10"/>
    </row>
    <row r="36" spans="1:6" ht="30">
      <c r="A36" s="6">
        <v>26</v>
      </c>
      <c r="B36" s="21" t="s">
        <v>149</v>
      </c>
      <c r="C36" s="5" t="s">
        <v>14</v>
      </c>
      <c r="D36" s="7">
        <v>115.5</v>
      </c>
      <c r="E36" s="10"/>
      <c r="F36" s="10"/>
    </row>
    <row r="37" spans="1:6">
      <c r="A37" s="6">
        <v>27</v>
      </c>
      <c r="B37" s="21" t="s">
        <v>168</v>
      </c>
      <c r="C37" s="5" t="s">
        <v>32</v>
      </c>
      <c r="D37" s="7">
        <v>49</v>
      </c>
      <c r="E37" s="10"/>
      <c r="F37" s="10"/>
    </row>
    <row r="38" spans="1:6" ht="30">
      <c r="A38" s="6">
        <v>28</v>
      </c>
      <c r="B38" s="21" t="s">
        <v>139</v>
      </c>
      <c r="C38" s="5" t="s">
        <v>14</v>
      </c>
      <c r="D38" s="7">
        <v>21</v>
      </c>
      <c r="E38" s="10"/>
      <c r="F38" s="10"/>
    </row>
    <row r="39" spans="1:6" ht="30">
      <c r="A39" s="6">
        <v>29</v>
      </c>
      <c r="B39" s="21" t="s">
        <v>128</v>
      </c>
      <c r="C39" s="5" t="s">
        <v>14</v>
      </c>
      <c r="D39" s="7">
        <v>58</v>
      </c>
      <c r="E39" s="10"/>
      <c r="F39" s="10"/>
    </row>
    <row r="40" spans="1:6" ht="30">
      <c r="A40" s="6">
        <v>30</v>
      </c>
      <c r="B40" s="21" t="s">
        <v>169</v>
      </c>
      <c r="C40" s="5" t="s">
        <v>14</v>
      </c>
      <c r="D40" s="7">
        <v>290</v>
      </c>
      <c r="E40" s="10"/>
      <c r="F40" s="10"/>
    </row>
    <row r="41" spans="1:6">
      <c r="A41" s="6"/>
      <c r="B41" s="21" t="s">
        <v>59</v>
      </c>
      <c r="C41" s="5"/>
      <c r="D41" s="7"/>
      <c r="E41" s="10"/>
      <c r="F41" s="7"/>
    </row>
    <row r="42" spans="1:6" ht="30">
      <c r="A42" s="6">
        <v>31</v>
      </c>
      <c r="B42" s="21" t="s">
        <v>150</v>
      </c>
      <c r="C42" s="12" t="s">
        <v>14</v>
      </c>
      <c r="D42" s="7">
        <v>395</v>
      </c>
      <c r="E42" s="10"/>
      <c r="F42" s="10"/>
    </row>
    <row r="43" spans="1:6" ht="30">
      <c r="A43" s="6">
        <v>32</v>
      </c>
      <c r="B43" s="21" t="s">
        <v>61</v>
      </c>
      <c r="C43" s="12" t="s">
        <v>14</v>
      </c>
      <c r="D43" s="7">
        <v>33</v>
      </c>
      <c r="E43" s="10"/>
      <c r="F43" s="10"/>
    </row>
    <row r="44" spans="1:6">
      <c r="A44" s="6"/>
      <c r="B44" s="21" t="s">
        <v>63</v>
      </c>
      <c r="C44" s="12"/>
      <c r="D44" s="7"/>
      <c r="E44" s="10"/>
      <c r="F44" s="7"/>
    </row>
    <row r="45" spans="1:6" ht="30">
      <c r="A45" s="6">
        <v>33</v>
      </c>
      <c r="B45" s="21" t="s">
        <v>64</v>
      </c>
      <c r="C45" s="12" t="s">
        <v>14</v>
      </c>
      <c r="D45" s="7">
        <v>33</v>
      </c>
      <c r="E45" s="10"/>
      <c r="F45" s="10"/>
    </row>
    <row r="46" spans="1:6" ht="30">
      <c r="A46" s="6">
        <v>34</v>
      </c>
      <c r="B46" s="21" t="s">
        <v>170</v>
      </c>
      <c r="C46" s="12" t="s">
        <v>14</v>
      </c>
      <c r="D46" s="7">
        <v>120</v>
      </c>
      <c r="E46" s="10"/>
      <c r="F46" s="10"/>
    </row>
    <row r="47" spans="1:6" ht="30">
      <c r="A47" s="6">
        <v>35</v>
      </c>
      <c r="B47" s="21" t="s">
        <v>65</v>
      </c>
      <c r="C47" s="5" t="s">
        <v>14</v>
      </c>
      <c r="D47" s="7">
        <v>275</v>
      </c>
      <c r="E47" s="10"/>
      <c r="F47" s="10"/>
    </row>
    <row r="48" spans="1:6">
      <c r="A48" s="6"/>
      <c r="B48" s="21" t="s">
        <v>69</v>
      </c>
      <c r="C48" s="5"/>
      <c r="D48" s="7"/>
      <c r="E48" s="10"/>
      <c r="F48" s="7"/>
    </row>
    <row r="49" spans="1:6">
      <c r="A49" s="6">
        <v>36</v>
      </c>
      <c r="B49" s="21" t="s">
        <v>70</v>
      </c>
      <c r="C49" s="5" t="s">
        <v>14</v>
      </c>
      <c r="D49" s="7">
        <v>757</v>
      </c>
      <c r="E49" s="10"/>
      <c r="F49" s="10"/>
    </row>
    <row r="50" spans="1:6">
      <c r="A50" s="6">
        <v>37</v>
      </c>
      <c r="B50" s="21" t="s">
        <v>71</v>
      </c>
      <c r="C50" s="12" t="s">
        <v>14</v>
      </c>
      <c r="D50" s="7">
        <v>757</v>
      </c>
      <c r="E50" s="10"/>
      <c r="F50" s="10"/>
    </row>
    <row r="51" spans="1:6">
      <c r="A51" s="6"/>
      <c r="B51" s="21" t="s">
        <v>77</v>
      </c>
      <c r="C51" s="12"/>
      <c r="D51" s="7"/>
      <c r="E51" s="10"/>
      <c r="F51" s="7"/>
    </row>
    <row r="52" spans="1:6">
      <c r="A52" s="6">
        <v>38</v>
      </c>
      <c r="B52" s="21" t="s">
        <v>78</v>
      </c>
      <c r="C52" s="5" t="s">
        <v>14</v>
      </c>
      <c r="D52" s="7">
        <v>111</v>
      </c>
      <c r="E52" s="10"/>
      <c r="F52" s="10"/>
    </row>
    <row r="53" spans="1:6">
      <c r="A53" s="6"/>
      <c r="B53" s="21" t="s">
        <v>151</v>
      </c>
      <c r="C53" s="5"/>
      <c r="D53" s="7"/>
      <c r="E53" s="10"/>
      <c r="F53" s="7"/>
    </row>
    <row r="54" spans="1:6">
      <c r="A54" s="6">
        <v>39</v>
      </c>
      <c r="B54" s="21" t="s">
        <v>152</v>
      </c>
      <c r="C54" s="12" t="s">
        <v>14</v>
      </c>
      <c r="D54" s="7">
        <v>500</v>
      </c>
      <c r="E54" s="10"/>
      <c r="F54" s="10"/>
    </row>
    <row r="55" spans="1:6">
      <c r="A55" s="6"/>
      <c r="B55" s="21" t="s">
        <v>79</v>
      </c>
      <c r="C55" s="5"/>
      <c r="D55" s="7"/>
      <c r="E55" s="10"/>
      <c r="F55" s="7"/>
    </row>
    <row r="56" spans="1:6">
      <c r="A56" s="6"/>
      <c r="B56" s="21" t="s">
        <v>82</v>
      </c>
      <c r="C56" s="5" t="s">
        <v>16</v>
      </c>
      <c r="D56" s="5"/>
      <c r="E56" s="21"/>
      <c r="F56" s="21"/>
    </row>
    <row r="57" spans="1:6" ht="30">
      <c r="A57" s="6">
        <v>40</v>
      </c>
      <c r="B57" s="21" t="s">
        <v>619</v>
      </c>
      <c r="C57" s="5" t="s">
        <v>14</v>
      </c>
      <c r="D57" s="5">
        <v>13.23</v>
      </c>
      <c r="E57" s="21"/>
      <c r="F57" s="21"/>
    </row>
    <row r="58" spans="1:6">
      <c r="A58" s="6"/>
      <c r="B58" s="21" t="s">
        <v>601</v>
      </c>
      <c r="C58" s="5" t="s">
        <v>80</v>
      </c>
      <c r="D58" s="5">
        <v>3</v>
      </c>
      <c r="E58" s="21"/>
      <c r="F58" s="10"/>
    </row>
    <row r="59" spans="1:6">
      <c r="A59" s="6"/>
      <c r="B59" s="21" t="s">
        <v>602</v>
      </c>
      <c r="C59" s="5" t="s">
        <v>80</v>
      </c>
      <c r="D59" s="5">
        <v>4</v>
      </c>
      <c r="E59" s="21"/>
      <c r="F59" s="10"/>
    </row>
    <row r="60" spans="1:6" ht="30">
      <c r="A60" s="6">
        <v>41</v>
      </c>
      <c r="B60" s="21" t="s">
        <v>603</v>
      </c>
      <c r="C60" s="5" t="s">
        <v>14</v>
      </c>
      <c r="D60" s="5">
        <v>4.8</v>
      </c>
      <c r="E60" s="21"/>
      <c r="F60" s="10"/>
    </row>
    <row r="61" spans="1:6">
      <c r="A61" s="6"/>
      <c r="B61" s="21" t="s">
        <v>601</v>
      </c>
      <c r="C61" s="5" t="s">
        <v>80</v>
      </c>
      <c r="D61" s="5">
        <v>3</v>
      </c>
      <c r="E61" s="21"/>
      <c r="F61" s="10"/>
    </row>
    <row r="62" spans="1:6">
      <c r="A62" s="6"/>
      <c r="B62" s="21" t="s">
        <v>602</v>
      </c>
      <c r="C62" s="5" t="s">
        <v>80</v>
      </c>
      <c r="D62" s="5">
        <v>0</v>
      </c>
      <c r="E62" s="21"/>
      <c r="F62" s="10"/>
    </row>
    <row r="63" spans="1:6" ht="30">
      <c r="A63" s="6">
        <v>42</v>
      </c>
      <c r="B63" s="21" t="s">
        <v>620</v>
      </c>
      <c r="C63" s="5" t="s">
        <v>14</v>
      </c>
      <c r="D63" s="5">
        <v>3.05</v>
      </c>
      <c r="E63" s="21"/>
      <c r="F63" s="10"/>
    </row>
    <row r="64" spans="1:6">
      <c r="A64" s="6">
        <v>43</v>
      </c>
      <c r="B64" s="21" t="s">
        <v>621</v>
      </c>
      <c r="C64" s="5" t="s">
        <v>14</v>
      </c>
      <c r="D64" s="5">
        <v>2.1</v>
      </c>
      <c r="E64" s="21"/>
      <c r="F64" s="10"/>
    </row>
    <row r="65" spans="1:6">
      <c r="A65" s="6">
        <v>44</v>
      </c>
      <c r="B65" s="21" t="s">
        <v>171</v>
      </c>
      <c r="C65" s="5" t="s">
        <v>16</v>
      </c>
      <c r="D65" s="5">
        <v>2</v>
      </c>
      <c r="E65" s="21"/>
      <c r="F65" s="10"/>
    </row>
    <row r="66" spans="1:6" ht="30">
      <c r="A66" s="21" t="s">
        <v>83</v>
      </c>
      <c r="B66" s="21" t="s">
        <v>84</v>
      </c>
      <c r="C66" s="5" t="s">
        <v>14</v>
      </c>
      <c r="D66" s="5">
        <v>12.3</v>
      </c>
      <c r="E66" s="21"/>
      <c r="F66" s="10"/>
    </row>
    <row r="67" spans="1:6" ht="30">
      <c r="A67" s="6">
        <v>45</v>
      </c>
      <c r="B67" s="21" t="s">
        <v>622</v>
      </c>
      <c r="C67" s="5" t="s">
        <v>14</v>
      </c>
      <c r="D67" s="5">
        <v>1.89</v>
      </c>
      <c r="E67" s="21"/>
      <c r="F67" s="10"/>
    </row>
    <row r="68" spans="1:6">
      <c r="A68" s="6"/>
      <c r="B68" s="21" t="s">
        <v>602</v>
      </c>
      <c r="C68" s="5" t="s">
        <v>16</v>
      </c>
      <c r="D68" s="5">
        <v>1</v>
      </c>
      <c r="E68" s="21"/>
      <c r="F68" s="10"/>
    </row>
    <row r="69" spans="1:6">
      <c r="A69" s="6"/>
      <c r="B69" s="21" t="s">
        <v>601</v>
      </c>
      <c r="C69" s="5" t="s">
        <v>16</v>
      </c>
      <c r="D69" s="5">
        <v>1</v>
      </c>
      <c r="E69" s="21"/>
      <c r="F69" s="10"/>
    </row>
    <row r="70" spans="1:6" ht="30">
      <c r="A70" s="6">
        <v>46</v>
      </c>
      <c r="B70" s="21" t="s">
        <v>623</v>
      </c>
      <c r="C70" s="5" t="s">
        <v>14</v>
      </c>
      <c r="D70" s="5">
        <v>1.68</v>
      </c>
      <c r="E70" s="21"/>
      <c r="F70" s="10"/>
    </row>
    <row r="71" spans="1:6">
      <c r="A71" s="6"/>
      <c r="B71" s="21" t="s">
        <v>602</v>
      </c>
      <c r="C71" s="5" t="s">
        <v>16</v>
      </c>
      <c r="D71" s="5"/>
      <c r="E71" s="21"/>
      <c r="F71" s="10"/>
    </row>
    <row r="72" spans="1:6">
      <c r="A72" s="6"/>
      <c r="B72" s="21" t="s">
        <v>601</v>
      </c>
      <c r="C72" s="5" t="s">
        <v>16</v>
      </c>
      <c r="D72" s="5">
        <v>1</v>
      </c>
      <c r="E72" s="21"/>
      <c r="F72" s="10"/>
    </row>
    <row r="73" spans="1:6" ht="60">
      <c r="A73" s="6">
        <v>47</v>
      </c>
      <c r="B73" s="6" t="s">
        <v>172</v>
      </c>
      <c r="C73" s="5" t="s">
        <v>14</v>
      </c>
      <c r="D73" s="7">
        <v>6.48</v>
      </c>
      <c r="E73" s="10"/>
      <c r="F73" s="10"/>
    </row>
    <row r="74" spans="1:6" ht="45">
      <c r="A74" s="6">
        <v>48</v>
      </c>
      <c r="B74" s="6" t="s">
        <v>173</v>
      </c>
      <c r="C74" s="5" t="s">
        <v>14</v>
      </c>
      <c r="D74" s="7">
        <v>2.25</v>
      </c>
      <c r="E74" s="10"/>
      <c r="F74" s="10"/>
    </row>
    <row r="75" spans="1:6">
      <c r="A75" s="6"/>
      <c r="B75" s="6" t="s">
        <v>129</v>
      </c>
      <c r="C75" s="5"/>
      <c r="D75" s="7"/>
      <c r="E75" s="10"/>
      <c r="F75" s="10"/>
    </row>
    <row r="76" spans="1:6" ht="30">
      <c r="A76" s="6"/>
      <c r="B76" s="6" t="s">
        <v>624</v>
      </c>
      <c r="C76" s="5" t="s">
        <v>16</v>
      </c>
      <c r="D76" s="7">
        <v>4</v>
      </c>
      <c r="E76" s="10"/>
      <c r="F76" s="10"/>
    </row>
    <row r="77" spans="1:6" ht="45">
      <c r="A77" s="6"/>
      <c r="B77" s="21" t="s">
        <v>174</v>
      </c>
      <c r="C77" s="5" t="s">
        <v>14</v>
      </c>
      <c r="D77" s="7"/>
      <c r="E77" s="10"/>
      <c r="F77" s="7"/>
    </row>
    <row r="78" spans="1:6" ht="50.25" customHeight="1">
      <c r="A78" s="6">
        <v>49</v>
      </c>
      <c r="B78" s="21" t="s">
        <v>175</v>
      </c>
      <c r="C78" s="5" t="s">
        <v>16</v>
      </c>
      <c r="D78" s="7">
        <v>3</v>
      </c>
      <c r="E78" s="10"/>
      <c r="F78" s="7"/>
    </row>
    <row r="79" spans="1:6">
      <c r="A79" s="6"/>
      <c r="C79" s="5" t="s">
        <v>14</v>
      </c>
      <c r="D79" s="7">
        <v>6.72</v>
      </c>
      <c r="E79" s="10"/>
      <c r="F79" s="10"/>
    </row>
    <row r="80" spans="1:6" ht="60">
      <c r="A80" s="6">
        <v>50</v>
      </c>
      <c r="B80" s="21" t="s">
        <v>176</v>
      </c>
      <c r="C80" s="5" t="s">
        <v>16</v>
      </c>
      <c r="D80" s="7">
        <v>5</v>
      </c>
      <c r="E80" s="10"/>
      <c r="F80" s="7"/>
    </row>
    <row r="81" spans="1:6">
      <c r="A81" s="6"/>
      <c r="B81" s="21"/>
      <c r="C81" s="5" t="s">
        <v>14</v>
      </c>
      <c r="D81" s="7">
        <v>12.25</v>
      </c>
      <c r="E81" s="10"/>
      <c r="F81" s="10"/>
    </row>
    <row r="82" spans="1:6" ht="60">
      <c r="A82" s="6">
        <v>51</v>
      </c>
      <c r="B82" s="21" t="s">
        <v>177</v>
      </c>
      <c r="C82" s="5" t="s">
        <v>16</v>
      </c>
      <c r="D82" s="7">
        <v>1</v>
      </c>
      <c r="E82" s="10"/>
      <c r="F82" s="7"/>
    </row>
    <row r="83" spans="1:6">
      <c r="A83" s="6"/>
      <c r="B83" s="21"/>
      <c r="C83" s="5" t="s">
        <v>14</v>
      </c>
      <c r="D83" s="7">
        <v>3.52</v>
      </c>
      <c r="E83" s="10"/>
      <c r="F83" s="10"/>
    </row>
    <row r="84" spans="1:6" ht="45">
      <c r="A84" s="6">
        <v>52</v>
      </c>
      <c r="B84" s="21" t="s">
        <v>178</v>
      </c>
      <c r="C84" s="5" t="s">
        <v>16</v>
      </c>
      <c r="D84" s="7">
        <v>2</v>
      </c>
      <c r="E84" s="10"/>
      <c r="F84" s="7"/>
    </row>
    <row r="85" spans="1:6">
      <c r="A85" s="6"/>
      <c r="B85" s="21"/>
      <c r="C85" s="5" t="s">
        <v>14</v>
      </c>
      <c r="D85" s="7">
        <v>5.6</v>
      </c>
      <c r="E85" s="10"/>
      <c r="F85" s="10"/>
    </row>
    <row r="86" spans="1:6" ht="60">
      <c r="A86" s="6">
        <v>53</v>
      </c>
      <c r="B86" s="21" t="s">
        <v>179</v>
      </c>
      <c r="C86" s="5" t="s">
        <v>16</v>
      </c>
      <c r="D86" s="7">
        <v>1</v>
      </c>
      <c r="E86" s="10"/>
      <c r="F86" s="7"/>
    </row>
    <row r="87" spans="1:6">
      <c r="A87" s="6"/>
      <c r="B87" s="21"/>
      <c r="C87" s="5" t="s">
        <v>14</v>
      </c>
      <c r="D87" s="7">
        <v>4.2</v>
      </c>
      <c r="E87" s="10"/>
      <c r="F87" s="10"/>
    </row>
    <row r="88" spans="1:6" ht="45">
      <c r="A88" s="6">
        <v>54</v>
      </c>
      <c r="B88" s="21" t="s">
        <v>180</v>
      </c>
      <c r="C88" s="5" t="s">
        <v>16</v>
      </c>
      <c r="D88" s="7">
        <v>2</v>
      </c>
      <c r="E88" s="10"/>
      <c r="F88" s="7"/>
    </row>
    <row r="89" spans="1:6">
      <c r="A89" s="6"/>
      <c r="B89" s="21"/>
      <c r="C89" s="5" t="s">
        <v>14</v>
      </c>
      <c r="D89" s="7">
        <v>2.88</v>
      </c>
      <c r="E89" s="10"/>
      <c r="F89" s="10"/>
    </row>
    <row r="90" spans="1:6" ht="60">
      <c r="A90" s="6">
        <v>55</v>
      </c>
      <c r="B90" s="21" t="s">
        <v>181</v>
      </c>
      <c r="C90" s="5" t="s">
        <v>16</v>
      </c>
      <c r="D90" s="7">
        <v>2</v>
      </c>
      <c r="E90" s="10"/>
      <c r="F90" s="7"/>
    </row>
    <row r="91" spans="1:6">
      <c r="A91" s="6"/>
      <c r="B91" s="21"/>
      <c r="C91" s="5" t="s">
        <v>14</v>
      </c>
      <c r="D91" s="7">
        <v>4.2</v>
      </c>
      <c r="E91" s="10"/>
      <c r="F91" s="10"/>
    </row>
    <row r="92" spans="1:6" ht="60">
      <c r="A92" s="6">
        <v>56</v>
      </c>
      <c r="B92" s="21" t="s">
        <v>182</v>
      </c>
      <c r="C92" s="5" t="s">
        <v>16</v>
      </c>
      <c r="D92" s="7">
        <v>6</v>
      </c>
      <c r="E92" s="10"/>
      <c r="F92" s="7"/>
    </row>
    <row r="93" spans="1:6">
      <c r="A93" s="6"/>
      <c r="B93" s="21"/>
      <c r="C93" s="5" t="s">
        <v>14</v>
      </c>
      <c r="D93" s="7">
        <v>25.2</v>
      </c>
      <c r="E93" s="10"/>
      <c r="F93" s="10"/>
    </row>
    <row r="94" spans="1:6" ht="60">
      <c r="A94" s="6">
        <v>57</v>
      </c>
      <c r="B94" s="21" t="s">
        <v>183</v>
      </c>
      <c r="C94" s="5" t="s">
        <v>16</v>
      </c>
      <c r="D94" s="7">
        <v>6</v>
      </c>
      <c r="E94" s="10"/>
      <c r="F94" s="7"/>
    </row>
    <row r="95" spans="1:6">
      <c r="A95" s="6"/>
      <c r="B95" s="21"/>
      <c r="C95" s="5" t="s">
        <v>14</v>
      </c>
      <c r="D95" s="7">
        <v>44.1</v>
      </c>
      <c r="E95" s="10"/>
      <c r="F95" s="10"/>
    </row>
    <row r="96" spans="1:6">
      <c r="A96" s="6"/>
      <c r="B96" s="6" t="s">
        <v>87</v>
      </c>
      <c r="C96" s="5"/>
      <c r="D96" s="7"/>
      <c r="E96" s="10"/>
      <c r="F96" s="10"/>
    </row>
    <row r="97" spans="1:6" ht="30">
      <c r="A97" s="6">
        <v>58</v>
      </c>
      <c r="B97" s="6" t="s">
        <v>184</v>
      </c>
      <c r="C97" s="5" t="s">
        <v>32</v>
      </c>
      <c r="D97" s="7">
        <v>7.65</v>
      </c>
      <c r="E97" s="10"/>
      <c r="F97" s="10"/>
    </row>
    <row r="98" spans="1:6">
      <c r="A98" s="6"/>
      <c r="B98" s="6"/>
      <c r="C98" s="5" t="s">
        <v>16</v>
      </c>
      <c r="D98" s="7">
        <v>1</v>
      </c>
      <c r="E98" s="10"/>
      <c r="F98" s="10"/>
    </row>
    <row r="99" spans="1:6" ht="30">
      <c r="A99" s="6">
        <v>60</v>
      </c>
      <c r="B99" s="6" t="s">
        <v>130</v>
      </c>
      <c r="C99" s="5" t="s">
        <v>32</v>
      </c>
      <c r="D99" s="7">
        <v>2.8</v>
      </c>
      <c r="E99" s="10"/>
      <c r="F99" s="10"/>
    </row>
    <row r="100" spans="1:6" ht="30">
      <c r="A100" s="6">
        <v>61</v>
      </c>
      <c r="B100" s="6" t="s">
        <v>185</v>
      </c>
      <c r="C100" s="5" t="s">
        <v>32</v>
      </c>
      <c r="D100" s="7">
        <v>16</v>
      </c>
      <c r="E100" s="10"/>
      <c r="F100" s="10"/>
    </row>
    <row r="101" spans="1:6" ht="30">
      <c r="A101" s="6">
        <v>62</v>
      </c>
      <c r="B101" s="6" t="s">
        <v>186</v>
      </c>
      <c r="C101" s="5" t="s">
        <v>32</v>
      </c>
      <c r="D101" s="7">
        <v>12.8</v>
      </c>
      <c r="E101" s="10"/>
      <c r="F101" s="10"/>
    </row>
    <row r="102" spans="1:6">
      <c r="A102" s="6"/>
      <c r="B102" s="6" t="s">
        <v>91</v>
      </c>
      <c r="C102" s="5"/>
      <c r="D102" s="7"/>
      <c r="E102" s="10"/>
      <c r="F102" s="7"/>
    </row>
    <row r="103" spans="1:6">
      <c r="A103" s="6">
        <v>63</v>
      </c>
      <c r="B103" s="6" t="s">
        <v>92</v>
      </c>
      <c r="C103" s="5" t="s">
        <v>14</v>
      </c>
      <c r="D103" s="7">
        <v>460</v>
      </c>
      <c r="E103" s="10"/>
      <c r="F103" s="10"/>
    </row>
    <row r="104" spans="1:6" ht="30">
      <c r="A104" s="6">
        <v>64</v>
      </c>
      <c r="B104" s="6" t="s">
        <v>93</v>
      </c>
      <c r="C104" s="5" t="s">
        <v>14</v>
      </c>
      <c r="D104" s="7">
        <v>500</v>
      </c>
      <c r="E104" s="10"/>
      <c r="F104" s="10"/>
    </row>
    <row r="105" spans="1:6" ht="60">
      <c r="A105" s="6">
        <v>65</v>
      </c>
      <c r="B105" s="21" t="s">
        <v>94</v>
      </c>
      <c r="C105" s="5" t="s">
        <v>14</v>
      </c>
      <c r="D105" s="7">
        <v>103</v>
      </c>
      <c r="E105" s="10"/>
      <c r="F105" s="10"/>
    </row>
    <row r="106" spans="1:6" ht="60">
      <c r="A106" s="6">
        <v>66</v>
      </c>
      <c r="B106" s="21" t="s">
        <v>95</v>
      </c>
      <c r="C106" s="5" t="s">
        <v>14</v>
      </c>
      <c r="D106" s="7">
        <v>500</v>
      </c>
      <c r="E106" s="10"/>
      <c r="F106" s="10"/>
    </row>
    <row r="107" spans="1:6" ht="30">
      <c r="A107" s="6">
        <v>67</v>
      </c>
      <c r="B107" s="21" t="s">
        <v>98</v>
      </c>
      <c r="C107" s="5" t="s">
        <v>14</v>
      </c>
      <c r="D107" s="7">
        <v>39</v>
      </c>
      <c r="E107" s="10"/>
      <c r="F107" s="10"/>
    </row>
    <row r="108" spans="1:6" ht="30">
      <c r="A108" s="6">
        <v>68</v>
      </c>
      <c r="B108" s="21" t="s">
        <v>131</v>
      </c>
      <c r="C108" s="5" t="s">
        <v>14</v>
      </c>
      <c r="D108" s="7">
        <v>176</v>
      </c>
      <c r="E108" s="10"/>
      <c r="F108" s="10"/>
    </row>
    <row r="109" spans="1:6" ht="30">
      <c r="A109" s="6">
        <v>69</v>
      </c>
      <c r="B109" s="21" t="s">
        <v>97</v>
      </c>
      <c r="C109" s="5" t="s">
        <v>14</v>
      </c>
      <c r="D109" s="7">
        <v>285</v>
      </c>
      <c r="E109" s="10"/>
      <c r="F109" s="10"/>
    </row>
    <row r="110" spans="1:6" ht="60">
      <c r="A110" s="6">
        <v>70</v>
      </c>
      <c r="B110" s="21" t="s">
        <v>187</v>
      </c>
      <c r="C110" s="5" t="s">
        <v>14</v>
      </c>
      <c r="D110" s="7">
        <v>330</v>
      </c>
      <c r="E110" s="10"/>
      <c r="F110" s="10"/>
    </row>
    <row r="111" spans="1:6">
      <c r="A111" s="6"/>
      <c r="B111" s="6" t="s">
        <v>99</v>
      </c>
      <c r="C111" s="5"/>
      <c r="D111" s="7"/>
      <c r="E111" s="10"/>
      <c r="F111" s="7"/>
    </row>
    <row r="112" spans="1:6" ht="30">
      <c r="A112" s="6">
        <v>71</v>
      </c>
      <c r="B112" s="6" t="s">
        <v>188</v>
      </c>
      <c r="C112" s="5" t="s">
        <v>12</v>
      </c>
      <c r="D112" s="7">
        <v>23.03</v>
      </c>
      <c r="E112" s="10"/>
      <c r="F112" s="10"/>
    </row>
    <row r="113" spans="1:6">
      <c r="A113" s="6">
        <v>72</v>
      </c>
      <c r="B113" s="6" t="s">
        <v>140</v>
      </c>
      <c r="C113" s="5" t="s">
        <v>32</v>
      </c>
      <c r="D113" s="7">
        <v>71.5</v>
      </c>
      <c r="E113" s="10"/>
      <c r="F113" s="10"/>
    </row>
    <row r="114" spans="1:6">
      <c r="A114" s="6"/>
      <c r="B114" s="6"/>
      <c r="C114" s="5" t="s">
        <v>12</v>
      </c>
      <c r="D114" s="7">
        <v>1.3</v>
      </c>
      <c r="E114" s="10"/>
      <c r="F114" s="10"/>
    </row>
    <row r="115" spans="1:6">
      <c r="A115" s="6">
        <v>73</v>
      </c>
      <c r="B115" s="6" t="s">
        <v>141</v>
      </c>
      <c r="C115" s="5" t="s">
        <v>32</v>
      </c>
      <c r="D115" s="7">
        <v>122</v>
      </c>
      <c r="E115" s="10"/>
      <c r="F115" s="10"/>
    </row>
    <row r="116" spans="1:6">
      <c r="A116" s="6"/>
      <c r="B116" s="6"/>
      <c r="C116" s="5" t="s">
        <v>12</v>
      </c>
      <c r="D116" s="7">
        <v>3.07</v>
      </c>
      <c r="E116" s="10"/>
      <c r="F116" s="10"/>
    </row>
    <row r="117" spans="1:6">
      <c r="A117" s="6">
        <v>74</v>
      </c>
      <c r="B117" s="6" t="s">
        <v>142</v>
      </c>
      <c r="C117" s="5" t="s">
        <v>32</v>
      </c>
      <c r="D117" s="7">
        <v>8.1999999999999993</v>
      </c>
      <c r="E117" s="10"/>
      <c r="F117" s="10"/>
    </row>
    <row r="118" spans="1:6">
      <c r="A118" s="6"/>
      <c r="B118" s="6"/>
      <c r="C118" s="5" t="s">
        <v>12</v>
      </c>
      <c r="D118" s="7">
        <v>0.21</v>
      </c>
      <c r="E118" s="10"/>
      <c r="F118" s="10"/>
    </row>
    <row r="119" spans="1:6">
      <c r="A119" s="6">
        <v>75</v>
      </c>
      <c r="B119" s="6" t="s">
        <v>143</v>
      </c>
      <c r="C119" s="5" t="s">
        <v>32</v>
      </c>
      <c r="D119" s="7">
        <v>640</v>
      </c>
      <c r="E119" s="10"/>
      <c r="F119" s="10"/>
    </row>
    <row r="120" spans="1:6">
      <c r="A120" s="6"/>
      <c r="B120" s="6"/>
      <c r="C120" s="5" t="s">
        <v>12</v>
      </c>
      <c r="D120" s="7">
        <v>9</v>
      </c>
      <c r="E120" s="10"/>
      <c r="F120" s="10"/>
    </row>
    <row r="121" spans="1:6">
      <c r="A121" s="6">
        <v>76</v>
      </c>
      <c r="B121" s="6" t="s">
        <v>145</v>
      </c>
      <c r="C121" s="5" t="s">
        <v>32</v>
      </c>
      <c r="D121" s="7">
        <v>400</v>
      </c>
      <c r="E121" s="10"/>
      <c r="F121" s="10"/>
    </row>
    <row r="122" spans="1:6">
      <c r="A122" s="6"/>
      <c r="B122" s="6"/>
      <c r="C122" s="5" t="s">
        <v>12</v>
      </c>
      <c r="D122" s="7">
        <v>8</v>
      </c>
      <c r="E122" s="10"/>
      <c r="F122" s="10"/>
    </row>
    <row r="123" spans="1:6" ht="30">
      <c r="A123" s="6">
        <v>77</v>
      </c>
      <c r="B123" s="6" t="s">
        <v>189</v>
      </c>
      <c r="C123" s="5" t="s">
        <v>16</v>
      </c>
      <c r="D123" s="7">
        <v>52</v>
      </c>
      <c r="E123" s="10"/>
      <c r="F123" s="10"/>
    </row>
    <row r="124" spans="1:6">
      <c r="A124" s="6"/>
      <c r="B124" s="6"/>
      <c r="C124" s="5" t="s">
        <v>12</v>
      </c>
      <c r="D124" s="7">
        <v>1.25</v>
      </c>
      <c r="E124" s="10"/>
      <c r="F124" s="10"/>
    </row>
    <row r="125" spans="1:6">
      <c r="A125" s="6">
        <v>78</v>
      </c>
      <c r="B125" s="6" t="s">
        <v>144</v>
      </c>
      <c r="C125" s="5" t="s">
        <v>16</v>
      </c>
      <c r="D125" s="7">
        <v>6</v>
      </c>
      <c r="E125" s="10"/>
      <c r="F125" s="10"/>
    </row>
    <row r="126" spans="1:6">
      <c r="A126" s="6"/>
      <c r="B126" s="6"/>
      <c r="C126" s="5" t="s">
        <v>12</v>
      </c>
      <c r="D126" s="7">
        <v>0.2</v>
      </c>
      <c r="E126" s="10"/>
      <c r="F126" s="10"/>
    </row>
    <row r="127" spans="1:6">
      <c r="A127" s="6">
        <v>79</v>
      </c>
      <c r="B127" s="6" t="s">
        <v>146</v>
      </c>
      <c r="C127" s="5" t="s">
        <v>19</v>
      </c>
      <c r="D127" s="7">
        <v>10</v>
      </c>
      <c r="E127" s="10"/>
      <c r="F127" s="10"/>
    </row>
    <row r="128" spans="1:6" ht="30">
      <c r="A128" s="6">
        <v>80</v>
      </c>
      <c r="B128" s="21" t="s">
        <v>100</v>
      </c>
      <c r="C128" s="5" t="s">
        <v>14</v>
      </c>
      <c r="D128" s="7">
        <v>330</v>
      </c>
      <c r="E128" s="10"/>
      <c r="F128" s="10"/>
    </row>
    <row r="129" spans="1:6" ht="30">
      <c r="A129" s="6">
        <v>81</v>
      </c>
      <c r="B129" s="21" t="s">
        <v>101</v>
      </c>
      <c r="C129" s="5" t="s">
        <v>14</v>
      </c>
      <c r="D129" s="7">
        <v>330</v>
      </c>
      <c r="E129" s="10"/>
      <c r="F129" s="10"/>
    </row>
    <row r="130" spans="1:6" ht="30">
      <c r="A130" s="6">
        <v>82</v>
      </c>
      <c r="B130" s="21" t="s">
        <v>103</v>
      </c>
      <c r="C130" s="5" t="s">
        <v>14</v>
      </c>
      <c r="D130" s="7">
        <v>330</v>
      </c>
      <c r="E130" s="10"/>
      <c r="F130" s="10"/>
    </row>
    <row r="131" spans="1:6" ht="30">
      <c r="A131" s="6">
        <v>83</v>
      </c>
      <c r="B131" s="21" t="s">
        <v>147</v>
      </c>
      <c r="C131" s="5" t="s">
        <v>14</v>
      </c>
      <c r="D131" s="7">
        <v>400</v>
      </c>
      <c r="E131" s="10"/>
      <c r="F131" s="10"/>
    </row>
    <row r="132" spans="1:6" ht="30">
      <c r="A132" s="6">
        <v>84</v>
      </c>
      <c r="B132" s="21" t="s">
        <v>105</v>
      </c>
      <c r="C132" s="5" t="s">
        <v>14</v>
      </c>
      <c r="D132" s="7">
        <v>400</v>
      </c>
      <c r="E132" s="10"/>
      <c r="F132" s="10"/>
    </row>
    <row r="133" spans="1:6" ht="30">
      <c r="A133" s="6">
        <v>85</v>
      </c>
      <c r="B133" s="21" t="s">
        <v>132</v>
      </c>
      <c r="C133" s="5" t="s">
        <v>32</v>
      </c>
      <c r="D133" s="7">
        <v>67</v>
      </c>
      <c r="E133" s="10"/>
      <c r="F133" s="10"/>
    </row>
    <row r="134" spans="1:6" ht="30">
      <c r="A134" s="6">
        <v>86</v>
      </c>
      <c r="B134" s="21" t="s">
        <v>107</v>
      </c>
      <c r="C134" s="5" t="s">
        <v>32</v>
      </c>
      <c r="D134" s="7">
        <v>70</v>
      </c>
      <c r="E134" s="10"/>
      <c r="F134" s="10"/>
    </row>
    <row r="135" spans="1:6">
      <c r="A135" s="6"/>
      <c r="B135" s="21" t="s">
        <v>109</v>
      </c>
      <c r="C135" s="5"/>
      <c r="D135" s="7"/>
      <c r="E135" s="10"/>
      <c r="F135" s="7"/>
    </row>
    <row r="136" spans="1:6" ht="30">
      <c r="A136" s="6">
        <v>87</v>
      </c>
      <c r="B136" s="21" t="s">
        <v>110</v>
      </c>
      <c r="C136" s="5" t="s">
        <v>12</v>
      </c>
      <c r="D136" s="7">
        <v>1200</v>
      </c>
      <c r="E136" s="10"/>
      <c r="F136" s="10"/>
    </row>
    <row r="137" spans="1:6" ht="60">
      <c r="A137" s="6">
        <v>88</v>
      </c>
      <c r="B137" s="21" t="s">
        <v>111</v>
      </c>
      <c r="C137" s="5" t="s">
        <v>12</v>
      </c>
      <c r="D137" s="7">
        <v>50</v>
      </c>
      <c r="E137" s="10"/>
      <c r="F137" s="10"/>
    </row>
    <row r="138" spans="1:6">
      <c r="A138" s="6">
        <v>89</v>
      </c>
      <c r="B138" s="6" t="s">
        <v>112</v>
      </c>
      <c r="C138" s="5" t="s">
        <v>14</v>
      </c>
      <c r="D138" s="7">
        <v>75</v>
      </c>
      <c r="E138" s="10"/>
      <c r="F138" s="10"/>
    </row>
    <row r="139" spans="1:6">
      <c r="A139" s="6">
        <v>90</v>
      </c>
      <c r="B139" s="6" t="s">
        <v>153</v>
      </c>
      <c r="C139" s="5" t="s">
        <v>14</v>
      </c>
      <c r="D139" s="7">
        <v>75</v>
      </c>
      <c r="E139" s="10"/>
      <c r="F139" s="10"/>
    </row>
    <row r="140" spans="1:6">
      <c r="A140" s="6">
        <v>91</v>
      </c>
      <c r="B140" s="6" t="s">
        <v>133</v>
      </c>
      <c r="C140" s="5"/>
      <c r="D140" s="7">
        <v>36</v>
      </c>
      <c r="E140" s="10"/>
      <c r="F140" s="10"/>
    </row>
    <row r="141" spans="1:6" ht="30">
      <c r="A141" s="6">
        <v>92</v>
      </c>
      <c r="B141" s="21" t="s">
        <v>134</v>
      </c>
      <c r="C141" s="5"/>
      <c r="D141" s="7">
        <v>36</v>
      </c>
      <c r="E141" s="10"/>
      <c r="F141" s="10"/>
    </row>
    <row r="142" spans="1:6" ht="45">
      <c r="A142" s="6">
        <v>93</v>
      </c>
      <c r="B142" s="21" t="s">
        <v>135</v>
      </c>
      <c r="C142" s="5"/>
      <c r="D142" s="7">
        <v>375</v>
      </c>
      <c r="E142" s="10"/>
      <c r="F142" s="10"/>
    </row>
    <row r="143" spans="1:6">
      <c r="A143" s="6"/>
      <c r="B143" s="6" t="s">
        <v>117</v>
      </c>
      <c r="C143" s="5"/>
      <c r="D143" s="7"/>
      <c r="E143" s="10"/>
      <c r="F143" s="7"/>
    </row>
    <row r="144" spans="1:6" ht="45">
      <c r="A144" s="6">
        <v>94</v>
      </c>
      <c r="B144" s="6" t="s">
        <v>118</v>
      </c>
      <c r="C144" s="5" t="s">
        <v>14</v>
      </c>
      <c r="D144" s="7">
        <v>400</v>
      </c>
      <c r="E144" s="10"/>
      <c r="F144" s="10"/>
    </row>
    <row r="145" spans="1:6" ht="60">
      <c r="A145" s="6"/>
      <c r="B145" s="6" t="s">
        <v>119</v>
      </c>
      <c r="C145" s="5"/>
      <c r="D145" s="7"/>
      <c r="E145" s="10"/>
      <c r="F145" s="7"/>
    </row>
    <row r="146" spans="1:6">
      <c r="A146" s="6">
        <v>95</v>
      </c>
      <c r="B146" s="6" t="s">
        <v>120</v>
      </c>
      <c r="C146" s="5" t="s">
        <v>80</v>
      </c>
      <c r="D146" s="7">
        <v>1</v>
      </c>
      <c r="E146" s="10"/>
      <c r="F146" s="10"/>
    </row>
    <row r="147" spans="1:6">
      <c r="A147" s="6">
        <v>96</v>
      </c>
      <c r="B147" s="6" t="s">
        <v>121</v>
      </c>
      <c r="C147" s="5" t="s">
        <v>80</v>
      </c>
      <c r="D147" s="7">
        <v>1</v>
      </c>
      <c r="E147" s="10"/>
      <c r="F147" s="10"/>
    </row>
    <row r="148" spans="1:6">
      <c r="A148" s="6">
        <v>97</v>
      </c>
      <c r="B148" s="6" t="s">
        <v>122</v>
      </c>
      <c r="C148" s="5" t="s">
        <v>16</v>
      </c>
      <c r="D148" s="7">
        <v>1</v>
      </c>
      <c r="E148" s="10"/>
      <c r="F148" s="10"/>
    </row>
    <row r="149" spans="1:6">
      <c r="A149" s="6">
        <v>98</v>
      </c>
      <c r="B149" s="6" t="s">
        <v>123</v>
      </c>
      <c r="C149" s="5" t="s">
        <v>16</v>
      </c>
      <c r="D149" s="7">
        <v>3</v>
      </c>
      <c r="E149" s="10"/>
      <c r="F149" s="10"/>
    </row>
    <row r="150" spans="1:6">
      <c r="A150" s="6">
        <v>99</v>
      </c>
      <c r="B150" s="6" t="s">
        <v>124</v>
      </c>
      <c r="C150" s="5" t="s">
        <v>80</v>
      </c>
      <c r="D150" s="7">
        <v>2</v>
      </c>
      <c r="E150" s="10"/>
      <c r="F150" s="10"/>
    </row>
    <row r="151" spans="1:6">
      <c r="A151" s="6">
        <v>100</v>
      </c>
      <c r="B151" s="6" t="s">
        <v>125</v>
      </c>
      <c r="C151" s="5" t="s">
        <v>80</v>
      </c>
      <c r="D151" s="7">
        <v>1</v>
      </c>
      <c r="E151" s="10"/>
      <c r="F151" s="10"/>
    </row>
    <row r="152" spans="1:6" ht="21" customHeight="1">
      <c r="A152" s="19"/>
      <c r="B152" s="19"/>
      <c r="C152" s="18"/>
      <c r="D152" s="211" t="s">
        <v>126</v>
      </c>
      <c r="E152" s="212"/>
      <c r="F152" s="15">
        <f>SUM(F9:F151)</f>
        <v>0</v>
      </c>
    </row>
    <row r="153" spans="1:6">
      <c r="A153" s="14"/>
      <c r="B153" s="99"/>
    </row>
    <row r="154" spans="1:6">
      <c r="A154" s="14"/>
      <c r="B154" s="99"/>
    </row>
    <row r="155" spans="1:6">
      <c r="A155" s="14" t="s">
        <v>467</v>
      </c>
      <c r="B155" s="99"/>
      <c r="D155" s="17" t="s">
        <v>468</v>
      </c>
    </row>
    <row r="156" spans="1:6">
      <c r="A156" s="14"/>
      <c r="B156" s="99"/>
      <c r="E156" s="208" t="s">
        <v>469</v>
      </c>
      <c r="F156" s="208"/>
    </row>
    <row r="157" spans="1:6">
      <c r="A157" s="14"/>
      <c r="B157" s="99"/>
    </row>
  </sheetData>
  <mergeCells count="13">
    <mergeCell ref="E156:F156"/>
    <mergeCell ref="F6:F7"/>
    <mergeCell ref="D152:E152"/>
    <mergeCell ref="A1:F1"/>
    <mergeCell ref="A2:F2"/>
    <mergeCell ref="A3:F3"/>
    <mergeCell ref="A4:F4"/>
    <mergeCell ref="A5:D5"/>
    <mergeCell ref="A6:A7"/>
    <mergeCell ref="B6:B7"/>
    <mergeCell ref="C6:C7"/>
    <mergeCell ref="D6:D7"/>
    <mergeCell ref="E6:E7"/>
  </mergeCells>
  <pageMargins left="0.86614173228346458" right="0.35433070866141736" top="0.55118110236220474" bottom="0.70866141732283472" header="0.35433070866141736" footer="0.51181102362204722"/>
  <pageSetup paperSize="9" scale="92" orientation="portrait" r:id="rId1"/>
  <headerFooter scaleWithDoc="0" alignWithMargins="0"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15</vt:i4>
      </vt:variant>
      <vt:variant>
        <vt:lpstr>Наименувани диапазони</vt:lpstr>
      </vt:variant>
      <vt:variant>
        <vt:i4>17</vt:i4>
      </vt:variant>
    </vt:vector>
  </HeadingPairs>
  <TitlesOfParts>
    <vt:vector size="32" baseType="lpstr">
      <vt:lpstr>СПИСЪК</vt:lpstr>
      <vt:lpstr>"Изворче"_Арх</vt:lpstr>
      <vt:lpstr>"Изворче"_ВиК</vt:lpstr>
      <vt:lpstr>"Изворче"_Ел</vt:lpstr>
      <vt:lpstr>"Изворче"_Кон</vt:lpstr>
      <vt:lpstr>"Изворче"_ОВ</vt:lpstr>
      <vt:lpstr>"Изворче"_Пож</vt:lpstr>
      <vt:lpstr>"Изворче"_Парк</vt:lpstr>
      <vt:lpstr>"Миньорче"_Арх</vt:lpstr>
      <vt:lpstr>"Миньорче"_ВиК</vt:lpstr>
      <vt:lpstr>"Миньорче"_Ел</vt:lpstr>
      <vt:lpstr>"Миньорче"_Кон</vt:lpstr>
      <vt:lpstr>"Миньорче"_ОВ</vt:lpstr>
      <vt:lpstr>"Миньорче"_Пож</vt:lpstr>
      <vt:lpstr>"Миньорче"_Парк</vt:lpstr>
      <vt:lpstr>'"Миньорче"_Пож'!Excel_BuiltIn_Print_Area_2</vt:lpstr>
      <vt:lpstr>Excel_BuiltIn_Print_Area_2</vt:lpstr>
      <vt:lpstr>'"Миньорче"_Пож'!Excel_BuiltIn_Print_Area_2_1</vt:lpstr>
      <vt:lpstr>Excel_BuiltIn_Print_Area_2_1</vt:lpstr>
      <vt:lpstr>Index_Sheet_Kutools</vt:lpstr>
      <vt:lpstr>'"Изворче"_Арх'!Област_печат</vt:lpstr>
      <vt:lpstr>'"Изворче"_ВиК'!Област_печат</vt:lpstr>
      <vt:lpstr>'"Изворче"_Ел'!Област_печат</vt:lpstr>
      <vt:lpstr>'"Изворче"_Кон'!Област_печат</vt:lpstr>
      <vt:lpstr>'"Изворче"_ОВ'!Област_печат</vt:lpstr>
      <vt:lpstr>'"Изворче"_Пож'!Област_печат</vt:lpstr>
      <vt:lpstr>'"Миньорче"_Арх'!Област_печат</vt:lpstr>
      <vt:lpstr>'"Миньорче"_ВиК'!Област_печат</vt:lpstr>
      <vt:lpstr>'"Миньорче"_Ел'!Област_печат</vt:lpstr>
      <vt:lpstr>'"Миньорче"_Кон'!Област_печат</vt:lpstr>
      <vt:lpstr>'"Миньорче"_ОВ'!Област_печат</vt:lpstr>
      <vt:lpstr>'"Миньорче"_Пож'!Област_печат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User</cp:lastModifiedBy>
  <cp:lastPrinted>2016-03-29T09:56:42Z</cp:lastPrinted>
  <dcterms:created xsi:type="dcterms:W3CDTF">2015-12-17T11:07:08Z</dcterms:created>
  <dcterms:modified xsi:type="dcterms:W3CDTF">2016-04-15T13:37:20Z</dcterms:modified>
</cp:coreProperties>
</file>